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F SALTILO\INFORMACION ANERIOR PAGINA DIF SALTILLO\ARTICULO 21\Planes o programas con indicadores de gestion\Primer trimestre 2020\"/>
    </mc:Choice>
  </mc:AlternateContent>
  <xr:revisionPtr revIDLastSave="0" documentId="8_{27E9D96D-3169-4879-8797-CCB8CDCCC437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SUBDIRECCION TECNICA 050418" sheetId="4" r:id="rId1"/>
    <sheet name="ADMINISTRATIVA" sheetId="3" r:id="rId2"/>
    <sheet name="BIENESTAR SOCIAL" sheetId="1" r:id="rId3"/>
    <sheet name="ASUNTOS JURÍDICOS" sheetId="2" r:id="rId4"/>
  </sheets>
  <definedNames>
    <definedName name="_xlnm._FilterDatabase" localSheetId="0" hidden="1">'SUBDIRECCION TECNICA 050418'!$A$6:$W$34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8" i="4" l="1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7" i="4"/>
  <c r="H31" i="3"/>
  <c r="H173" i="1" l="1"/>
  <c r="H77" i="1" l="1"/>
  <c r="H51" i="2"/>
  <c r="H31" i="2"/>
  <c r="V7" i="1" l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6" i="1"/>
  <c r="U17" i="3" l="1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2" i="3"/>
  <c r="U43" i="3"/>
  <c r="U44" i="3"/>
  <c r="U45" i="3"/>
  <c r="U46" i="3"/>
  <c r="U47" i="3"/>
  <c r="U48" i="3"/>
  <c r="U49" i="3"/>
  <c r="U50" i="3"/>
  <c r="U51" i="3"/>
  <c r="U16" i="3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7" i="4"/>
  <c r="H50" i="3" l="1"/>
  <c r="H6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2" i="2"/>
  <c r="H53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2" i="2"/>
  <c r="L53" i="2"/>
  <c r="H30" i="3"/>
  <c r="U50" i="2"/>
  <c r="U30" i="2"/>
  <c r="U31" i="2"/>
  <c r="U51" i="2"/>
  <c r="Q278" i="1" l="1"/>
  <c r="Q266" i="1"/>
  <c r="H76" i="1" l="1"/>
  <c r="Q130" i="1"/>
  <c r="U180" i="1" l="1"/>
  <c r="Q180" i="1"/>
  <c r="L180" i="1"/>
  <c r="H180" i="1"/>
  <c r="U176" i="1"/>
  <c r="Q176" i="1"/>
  <c r="L176" i="1"/>
  <c r="H176" i="1"/>
  <c r="H172" i="1"/>
  <c r="H36" i="1"/>
  <c r="Q32" i="1"/>
  <c r="H24" i="3" l="1"/>
  <c r="U189" i="1" l="1"/>
  <c r="Q189" i="1"/>
  <c r="L189" i="1"/>
  <c r="H189" i="1"/>
  <c r="U188" i="1"/>
  <c r="Q188" i="1"/>
  <c r="L188" i="1"/>
  <c r="H188" i="1"/>
  <c r="U187" i="1"/>
  <c r="Q187" i="1"/>
  <c r="L187" i="1"/>
  <c r="H187" i="1"/>
  <c r="U186" i="1"/>
  <c r="Q186" i="1"/>
  <c r="L186" i="1"/>
  <c r="H186" i="1"/>
  <c r="U185" i="1"/>
  <c r="Q185" i="1"/>
  <c r="L185" i="1"/>
  <c r="H185" i="1"/>
  <c r="U184" i="1"/>
  <c r="Q184" i="1"/>
  <c r="L184" i="1"/>
  <c r="H184" i="1"/>
  <c r="U183" i="1"/>
  <c r="Q183" i="1"/>
  <c r="L183" i="1"/>
  <c r="H183" i="1"/>
  <c r="U182" i="1"/>
  <c r="Q182" i="1"/>
  <c r="L182" i="1"/>
  <c r="H182" i="1"/>
  <c r="H190" i="1"/>
  <c r="L190" i="1"/>
  <c r="Q190" i="1"/>
  <c r="U190" i="1"/>
  <c r="M189" i="1" l="1"/>
  <c r="M188" i="1"/>
  <c r="M184" i="1"/>
  <c r="M187" i="1"/>
  <c r="M190" i="1"/>
  <c r="M182" i="1"/>
  <c r="M183" i="1"/>
  <c r="M185" i="1"/>
  <c r="M186" i="1"/>
  <c r="T37" i="2"/>
  <c r="P37" i="2"/>
  <c r="T36" i="2"/>
  <c r="P36" i="2"/>
  <c r="T49" i="3"/>
  <c r="P49" i="3"/>
  <c r="L49" i="3"/>
  <c r="H49" i="3"/>
  <c r="T48" i="3"/>
  <c r="P48" i="3"/>
  <c r="L48" i="3"/>
  <c r="H48" i="3"/>
  <c r="U37" i="2" l="1"/>
  <c r="U36" i="2"/>
  <c r="L19" i="3"/>
  <c r="L17" i="3"/>
  <c r="L21" i="3"/>
  <c r="L23" i="3"/>
  <c r="L25" i="3"/>
  <c r="L27" i="3"/>
  <c r="H7" i="1"/>
  <c r="L7" i="1"/>
  <c r="H8" i="1"/>
  <c r="L8" i="1"/>
  <c r="H9" i="1"/>
  <c r="L9" i="1"/>
  <c r="H10" i="1"/>
  <c r="L10" i="1"/>
  <c r="H11" i="1"/>
  <c r="L11" i="1"/>
  <c r="H12" i="1"/>
  <c r="L12" i="1"/>
  <c r="H13" i="1"/>
  <c r="L13" i="1"/>
  <c r="H14" i="1"/>
  <c r="L14" i="1"/>
  <c r="H15" i="1"/>
  <c r="L15" i="1"/>
  <c r="H16" i="1"/>
  <c r="L16" i="1"/>
  <c r="L17" i="1"/>
  <c r="H18" i="1"/>
  <c r="L18" i="1"/>
  <c r="H19" i="1"/>
  <c r="L19" i="1"/>
  <c r="H20" i="1"/>
  <c r="L20" i="1"/>
  <c r="H21" i="1"/>
  <c r="L21" i="1"/>
  <c r="H22" i="1"/>
  <c r="L22" i="1"/>
  <c r="H23" i="1"/>
  <c r="L23" i="1"/>
  <c r="H24" i="1"/>
  <c r="L24" i="1"/>
  <c r="H25" i="1"/>
  <c r="L25" i="1"/>
  <c r="H26" i="1"/>
  <c r="L26" i="1"/>
  <c r="H27" i="1"/>
  <c r="L27" i="1"/>
  <c r="H28" i="1"/>
  <c r="L28" i="1"/>
  <c r="H29" i="1"/>
  <c r="L29" i="1"/>
  <c r="H30" i="1"/>
  <c r="L30" i="1"/>
  <c r="H31" i="1"/>
  <c r="L31" i="1"/>
  <c r="H32" i="1"/>
  <c r="L32" i="1"/>
  <c r="H33" i="1"/>
  <c r="L33" i="1"/>
  <c r="H34" i="1"/>
  <c r="L34" i="1"/>
  <c r="H35" i="1"/>
  <c r="L35" i="1"/>
  <c r="L36" i="1"/>
  <c r="H37" i="1"/>
  <c r="L37" i="1"/>
  <c r="H38" i="1"/>
  <c r="L38" i="1"/>
  <c r="H39" i="1"/>
  <c r="L39" i="1"/>
  <c r="H40" i="1"/>
  <c r="L40" i="1"/>
  <c r="H41" i="1"/>
  <c r="L41" i="1"/>
  <c r="H42" i="1"/>
  <c r="L42" i="1"/>
  <c r="H43" i="1"/>
  <c r="L43" i="1"/>
  <c r="H44" i="1"/>
  <c r="L44" i="1"/>
  <c r="H45" i="1"/>
  <c r="L45" i="1"/>
  <c r="H46" i="1"/>
  <c r="L46" i="1"/>
  <c r="H47" i="1"/>
  <c r="L47" i="1"/>
  <c r="H48" i="1"/>
  <c r="L48" i="1"/>
  <c r="H49" i="1"/>
  <c r="L49" i="1"/>
  <c r="H50" i="1"/>
  <c r="L50" i="1"/>
  <c r="H51" i="1"/>
  <c r="L51" i="1"/>
  <c r="H52" i="1"/>
  <c r="L52" i="1"/>
  <c r="H53" i="1"/>
  <c r="L53" i="1"/>
  <c r="H54" i="1"/>
  <c r="L54" i="1"/>
  <c r="H55" i="1"/>
  <c r="L55" i="1"/>
  <c r="H56" i="1"/>
  <c r="L56" i="1"/>
  <c r="H57" i="1"/>
  <c r="L57" i="1"/>
  <c r="H58" i="1"/>
  <c r="L58" i="1"/>
  <c r="H59" i="1"/>
  <c r="L59" i="1"/>
  <c r="H60" i="1"/>
  <c r="L60" i="1"/>
  <c r="H61" i="1"/>
  <c r="L61" i="1"/>
  <c r="H62" i="1"/>
  <c r="L62" i="1"/>
  <c r="H63" i="1"/>
  <c r="L63" i="1"/>
  <c r="H64" i="1"/>
  <c r="L64" i="1"/>
  <c r="H65" i="1"/>
  <c r="L65" i="1"/>
  <c r="H66" i="1"/>
  <c r="L66" i="1"/>
  <c r="H67" i="1"/>
  <c r="L67" i="1"/>
  <c r="H68" i="1"/>
  <c r="L68" i="1"/>
  <c r="H69" i="1"/>
  <c r="L69" i="1"/>
  <c r="H70" i="1"/>
  <c r="L70" i="1"/>
  <c r="H71" i="1"/>
  <c r="L71" i="1"/>
  <c r="H72" i="1"/>
  <c r="L72" i="1"/>
  <c r="M73" i="1"/>
  <c r="H74" i="1"/>
  <c r="L74" i="1"/>
  <c r="H75" i="1"/>
  <c r="L75" i="1"/>
  <c r="H78" i="1"/>
  <c r="L78" i="1"/>
  <c r="H79" i="1"/>
  <c r="L79" i="1"/>
  <c r="H80" i="1"/>
  <c r="L80" i="1"/>
  <c r="H81" i="1"/>
  <c r="L81" i="1"/>
  <c r="H82" i="1"/>
  <c r="L82" i="1"/>
  <c r="H83" i="1"/>
  <c r="L83" i="1"/>
  <c r="M84" i="1"/>
  <c r="H85" i="1"/>
  <c r="L85" i="1"/>
  <c r="H86" i="1"/>
  <c r="L86" i="1"/>
  <c r="H87" i="1"/>
  <c r="L87" i="1"/>
  <c r="M88" i="1"/>
  <c r="H89" i="1"/>
  <c r="L89" i="1"/>
  <c r="H90" i="1"/>
  <c r="L90" i="1"/>
  <c r="H91" i="1"/>
  <c r="L91" i="1"/>
  <c r="M92" i="1"/>
  <c r="H93" i="1"/>
  <c r="L93" i="1"/>
  <c r="H94" i="1"/>
  <c r="L94" i="1"/>
  <c r="H95" i="1"/>
  <c r="L95" i="1"/>
  <c r="H96" i="1"/>
  <c r="L96" i="1"/>
  <c r="H97" i="1"/>
  <c r="L97" i="1"/>
  <c r="H98" i="1"/>
  <c r="L98" i="1"/>
  <c r="H99" i="1"/>
  <c r="L99" i="1"/>
  <c r="H100" i="1"/>
  <c r="L100" i="1"/>
  <c r="H101" i="1"/>
  <c r="L101" i="1"/>
  <c r="H102" i="1"/>
  <c r="L102" i="1"/>
  <c r="H103" i="1"/>
  <c r="L103" i="1"/>
  <c r="L104" i="1"/>
  <c r="H105" i="1"/>
  <c r="L105" i="1"/>
  <c r="H106" i="1"/>
  <c r="L106" i="1"/>
  <c r="H107" i="1"/>
  <c r="L107" i="1"/>
  <c r="H110" i="1"/>
  <c r="L110" i="1"/>
  <c r="H111" i="1"/>
  <c r="L111" i="1"/>
  <c r="H112" i="1"/>
  <c r="L112" i="1"/>
  <c r="H113" i="1"/>
  <c r="L113" i="1"/>
  <c r="H114" i="1"/>
  <c r="L114" i="1"/>
  <c r="H115" i="1"/>
  <c r="L115" i="1"/>
  <c r="H116" i="1"/>
  <c r="L116" i="1"/>
  <c r="H117" i="1"/>
  <c r="L117" i="1"/>
  <c r="H118" i="1"/>
  <c r="L118" i="1"/>
  <c r="H119" i="1"/>
  <c r="L119" i="1"/>
  <c r="H120" i="1"/>
  <c r="L120" i="1"/>
  <c r="H121" i="1"/>
  <c r="L121" i="1"/>
  <c r="H122" i="1"/>
  <c r="L122" i="1"/>
  <c r="H123" i="1"/>
  <c r="L123" i="1"/>
  <c r="H124" i="1"/>
  <c r="L124" i="1"/>
  <c r="H125" i="1"/>
  <c r="L125" i="1"/>
  <c r="H126" i="1"/>
  <c r="L126" i="1"/>
  <c r="H127" i="1"/>
  <c r="L127" i="1"/>
  <c r="H128" i="1"/>
  <c r="L128" i="1"/>
  <c r="H129" i="1"/>
  <c r="L129" i="1"/>
  <c r="H130" i="1"/>
  <c r="L130" i="1"/>
  <c r="H131" i="1"/>
  <c r="L131" i="1"/>
  <c r="H132" i="1"/>
  <c r="L132" i="1"/>
  <c r="H133" i="1"/>
  <c r="L133" i="1"/>
  <c r="H134" i="1"/>
  <c r="L134" i="1"/>
  <c r="H135" i="1"/>
  <c r="L135" i="1"/>
  <c r="H136" i="1"/>
  <c r="L136" i="1"/>
  <c r="H137" i="1"/>
  <c r="L137" i="1"/>
  <c r="H138" i="1"/>
  <c r="L138" i="1"/>
  <c r="H139" i="1"/>
  <c r="L139" i="1"/>
  <c r="H140" i="1"/>
  <c r="L140" i="1"/>
  <c r="H141" i="1"/>
  <c r="L141" i="1"/>
  <c r="H142" i="1"/>
  <c r="L142" i="1"/>
  <c r="H143" i="1"/>
  <c r="L143" i="1"/>
  <c r="H144" i="1"/>
  <c r="L144" i="1"/>
  <c r="H145" i="1"/>
  <c r="L145" i="1"/>
  <c r="H146" i="1"/>
  <c r="L146" i="1"/>
  <c r="H147" i="1"/>
  <c r="L147" i="1"/>
  <c r="H148" i="1"/>
  <c r="L148" i="1"/>
  <c r="H149" i="1"/>
  <c r="L149" i="1"/>
  <c r="H150" i="1"/>
  <c r="L150" i="1"/>
  <c r="H151" i="1"/>
  <c r="L151" i="1"/>
  <c r="H152" i="1"/>
  <c r="L152" i="1"/>
  <c r="H153" i="1"/>
  <c r="L153" i="1"/>
  <c r="H154" i="1"/>
  <c r="L154" i="1"/>
  <c r="H155" i="1"/>
  <c r="L155" i="1"/>
  <c r="H156" i="1"/>
  <c r="L156" i="1"/>
  <c r="H157" i="1"/>
  <c r="L157" i="1"/>
  <c r="H158" i="1"/>
  <c r="L158" i="1"/>
  <c r="H159" i="1"/>
  <c r="L159" i="1"/>
  <c r="H160" i="1"/>
  <c r="L160" i="1"/>
  <c r="H161" i="1"/>
  <c r="L161" i="1"/>
  <c r="H162" i="1"/>
  <c r="L162" i="1"/>
  <c r="H163" i="1"/>
  <c r="L163" i="1"/>
  <c r="H164" i="1"/>
  <c r="L164" i="1"/>
  <c r="H165" i="1"/>
  <c r="L165" i="1"/>
  <c r="H166" i="1"/>
  <c r="L166" i="1"/>
  <c r="H167" i="1"/>
  <c r="L167" i="1"/>
  <c r="H168" i="1"/>
  <c r="L168" i="1"/>
  <c r="H169" i="1"/>
  <c r="L169" i="1"/>
  <c r="H170" i="1"/>
  <c r="L170" i="1"/>
  <c r="H171" i="1"/>
  <c r="L171" i="1"/>
  <c r="H191" i="1"/>
  <c r="L191" i="1"/>
  <c r="H192" i="1"/>
  <c r="L192" i="1"/>
  <c r="H193" i="1"/>
  <c r="L193" i="1"/>
  <c r="H194" i="1"/>
  <c r="L194" i="1"/>
  <c r="H195" i="1"/>
  <c r="L195" i="1"/>
  <c r="H196" i="1"/>
  <c r="L196" i="1"/>
  <c r="H197" i="1"/>
  <c r="L197" i="1"/>
  <c r="H198" i="1"/>
  <c r="L198" i="1"/>
  <c r="H199" i="1"/>
  <c r="L199" i="1"/>
  <c r="H200" i="1"/>
  <c r="L200" i="1"/>
  <c r="H201" i="1"/>
  <c r="L201" i="1"/>
  <c r="L202" i="1"/>
  <c r="H203" i="1"/>
  <c r="L203" i="1"/>
  <c r="H204" i="1"/>
  <c r="L204" i="1"/>
  <c r="H205" i="1"/>
  <c r="L205" i="1"/>
  <c r="H206" i="1"/>
  <c r="L206" i="1"/>
  <c r="H207" i="1"/>
  <c r="L207" i="1"/>
  <c r="H208" i="1"/>
  <c r="L208" i="1"/>
  <c r="H209" i="1"/>
  <c r="L209" i="1"/>
  <c r="H210" i="1"/>
  <c r="L210" i="1"/>
  <c r="H211" i="1"/>
  <c r="L211" i="1"/>
  <c r="H212" i="1"/>
  <c r="L212" i="1"/>
  <c r="H213" i="1"/>
  <c r="L213" i="1"/>
  <c r="H214" i="1"/>
  <c r="L214" i="1"/>
  <c r="H215" i="1"/>
  <c r="L215" i="1"/>
  <c r="H216" i="1"/>
  <c r="L216" i="1"/>
  <c r="H217" i="1"/>
  <c r="L217" i="1"/>
  <c r="H218" i="1"/>
  <c r="L218" i="1"/>
  <c r="H219" i="1"/>
  <c r="L219" i="1"/>
  <c r="H220" i="1"/>
  <c r="L220" i="1"/>
  <c r="H221" i="1"/>
  <c r="L221" i="1"/>
  <c r="H222" i="1"/>
  <c r="L222" i="1"/>
  <c r="H223" i="1"/>
  <c r="L223" i="1"/>
  <c r="H224" i="1"/>
  <c r="L224" i="1"/>
  <c r="H225" i="1"/>
  <c r="L225" i="1"/>
  <c r="H226" i="1"/>
  <c r="L226" i="1"/>
  <c r="H227" i="1"/>
  <c r="L227" i="1"/>
  <c r="H228" i="1"/>
  <c r="L228" i="1"/>
  <c r="H229" i="1"/>
  <c r="L229" i="1"/>
  <c r="H230" i="1"/>
  <c r="L230" i="1"/>
  <c r="H231" i="1"/>
  <c r="L231" i="1"/>
  <c r="H232" i="1"/>
  <c r="L232" i="1"/>
  <c r="H233" i="1"/>
  <c r="L233" i="1"/>
  <c r="H236" i="1"/>
  <c r="L236" i="1"/>
  <c r="H237" i="1"/>
  <c r="L237" i="1"/>
  <c r="H238" i="1"/>
  <c r="L238" i="1"/>
  <c r="H239" i="1"/>
  <c r="L239" i="1"/>
  <c r="H240" i="1"/>
  <c r="L240" i="1"/>
  <c r="H241" i="1"/>
  <c r="L241" i="1"/>
  <c r="H242" i="1"/>
  <c r="L242" i="1"/>
  <c r="H243" i="1"/>
  <c r="L243" i="1"/>
  <c r="H244" i="1"/>
  <c r="L244" i="1"/>
  <c r="H245" i="1"/>
  <c r="L245" i="1"/>
  <c r="H246" i="1"/>
  <c r="L246" i="1"/>
  <c r="H247" i="1"/>
  <c r="L247" i="1"/>
  <c r="H248" i="1"/>
  <c r="L248" i="1"/>
  <c r="H249" i="1"/>
  <c r="L249" i="1"/>
  <c r="H250" i="1"/>
  <c r="L250" i="1"/>
  <c r="H251" i="1"/>
  <c r="L251" i="1"/>
  <c r="H252" i="1"/>
  <c r="L252" i="1"/>
  <c r="H253" i="1"/>
  <c r="L253" i="1"/>
  <c r="L254" i="1"/>
  <c r="H255" i="1"/>
  <c r="L255" i="1"/>
  <c r="H256" i="1"/>
  <c r="L256" i="1"/>
  <c r="H257" i="1"/>
  <c r="L257" i="1"/>
  <c r="H258" i="1"/>
  <c r="L258" i="1"/>
  <c r="H259" i="1"/>
  <c r="L259" i="1"/>
  <c r="H260" i="1"/>
  <c r="L260" i="1"/>
  <c r="H261" i="1"/>
  <c r="L261" i="1"/>
  <c r="H262" i="1"/>
  <c r="L262" i="1"/>
  <c r="H263" i="1"/>
  <c r="L263" i="1"/>
  <c r="H264" i="1"/>
  <c r="L264" i="1"/>
  <c r="H265" i="1"/>
  <c r="L265" i="1"/>
  <c r="H266" i="1"/>
  <c r="L266" i="1"/>
  <c r="H267" i="1"/>
  <c r="L267" i="1"/>
  <c r="H268" i="1"/>
  <c r="L268" i="1"/>
  <c r="H269" i="1"/>
  <c r="L269" i="1"/>
  <c r="H270" i="1"/>
  <c r="L270" i="1"/>
  <c r="H271" i="1"/>
  <c r="L271" i="1"/>
  <c r="H272" i="1"/>
  <c r="L272" i="1"/>
  <c r="H273" i="1"/>
  <c r="L273" i="1"/>
  <c r="H274" i="1"/>
  <c r="L274" i="1"/>
  <c r="H275" i="1"/>
  <c r="L275" i="1"/>
  <c r="H276" i="1"/>
  <c r="L276" i="1"/>
  <c r="H277" i="1"/>
  <c r="L277" i="1"/>
  <c r="H278" i="1"/>
  <c r="L278" i="1"/>
  <c r="H279" i="1"/>
  <c r="L279" i="1"/>
  <c r="H280" i="1"/>
  <c r="L280" i="1"/>
  <c r="H281" i="1"/>
  <c r="L281" i="1"/>
  <c r="H282" i="1"/>
  <c r="L282" i="1"/>
  <c r="H283" i="1"/>
  <c r="L283" i="1"/>
  <c r="H284" i="1"/>
  <c r="L284" i="1"/>
  <c r="H285" i="1"/>
  <c r="L285" i="1"/>
  <c r="H6" i="1"/>
  <c r="L6" i="1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2" i="2"/>
  <c r="T33" i="2"/>
  <c r="T34" i="2"/>
  <c r="T35" i="2"/>
  <c r="T38" i="2"/>
  <c r="T39" i="2"/>
  <c r="T40" i="2"/>
  <c r="T41" i="2"/>
  <c r="T42" i="2"/>
  <c r="T43" i="2"/>
  <c r="T44" i="2"/>
  <c r="T45" i="2"/>
  <c r="T46" i="2"/>
  <c r="T47" i="2"/>
  <c r="T48" i="2"/>
  <c r="T49" i="2"/>
  <c r="T52" i="2"/>
  <c r="T53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2" i="2"/>
  <c r="P33" i="2"/>
  <c r="P34" i="2"/>
  <c r="P35" i="2"/>
  <c r="P38" i="2"/>
  <c r="P39" i="2"/>
  <c r="P40" i="2"/>
  <c r="P41" i="2"/>
  <c r="P42" i="2"/>
  <c r="U42" i="2" s="1"/>
  <c r="P43" i="2"/>
  <c r="P44" i="2"/>
  <c r="P45" i="2"/>
  <c r="P46" i="2"/>
  <c r="P47" i="2"/>
  <c r="P48" i="2"/>
  <c r="P49" i="2"/>
  <c r="P52" i="2"/>
  <c r="P53" i="2"/>
  <c r="T6" i="2"/>
  <c r="P6" i="2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70" i="1"/>
  <c r="U71" i="1"/>
  <c r="U72" i="1"/>
  <c r="U73" i="1"/>
  <c r="U74" i="1"/>
  <c r="U75" i="1"/>
  <c r="U78" i="1"/>
  <c r="U79" i="1"/>
  <c r="U80" i="1"/>
  <c r="U81" i="1"/>
  <c r="U82" i="1"/>
  <c r="U83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70" i="1"/>
  <c r="Q71" i="1"/>
  <c r="Q73" i="1"/>
  <c r="Q74" i="1"/>
  <c r="Q75" i="1"/>
  <c r="Q78" i="1"/>
  <c r="Q79" i="1"/>
  <c r="Q80" i="1"/>
  <c r="Q81" i="1"/>
  <c r="Q82" i="1"/>
  <c r="Q83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7" i="1"/>
  <c r="Q268" i="1"/>
  <c r="Q269" i="1"/>
  <c r="Q270" i="1"/>
  <c r="Q271" i="1"/>
  <c r="Q272" i="1"/>
  <c r="Q273" i="1"/>
  <c r="Q274" i="1"/>
  <c r="Q275" i="1"/>
  <c r="Q276" i="1"/>
  <c r="Q277" i="1"/>
  <c r="Q279" i="1"/>
  <c r="Q280" i="1"/>
  <c r="Q281" i="1"/>
  <c r="Q282" i="1"/>
  <c r="Q283" i="1"/>
  <c r="Q284" i="1"/>
  <c r="Q285" i="1"/>
  <c r="Q6" i="1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16" i="3"/>
  <c r="L18" i="3"/>
  <c r="L20" i="3"/>
  <c r="L22" i="3"/>
  <c r="L24" i="3"/>
  <c r="L26" i="3"/>
  <c r="L28" i="3"/>
  <c r="L29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16" i="3"/>
  <c r="H17" i="3"/>
  <c r="H18" i="3"/>
  <c r="H19" i="3"/>
  <c r="H20" i="3"/>
  <c r="H21" i="3"/>
  <c r="H22" i="3"/>
  <c r="H23" i="3"/>
  <c r="H25" i="3"/>
  <c r="H26" i="3"/>
  <c r="H27" i="3"/>
  <c r="H28" i="3"/>
  <c r="H29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16" i="3"/>
  <c r="U53" i="2" l="1"/>
  <c r="U47" i="2"/>
  <c r="U39" i="2"/>
  <c r="U33" i="2"/>
  <c r="U27" i="2"/>
  <c r="U23" i="2"/>
  <c r="U19" i="2"/>
  <c r="U15" i="2"/>
  <c r="U11" i="2"/>
  <c r="U7" i="2"/>
  <c r="U49" i="2"/>
  <c r="U45" i="2"/>
  <c r="U41" i="2"/>
  <c r="U35" i="2"/>
  <c r="U29" i="2"/>
  <c r="U25" i="2"/>
  <c r="U21" i="2"/>
  <c r="U17" i="2"/>
  <c r="U13" i="2"/>
  <c r="U9" i="2"/>
  <c r="U43" i="2"/>
  <c r="U52" i="2"/>
  <c r="U48" i="2"/>
  <c r="U46" i="2"/>
  <c r="U44" i="2"/>
  <c r="U40" i="2"/>
  <c r="U38" i="2"/>
  <c r="U34" i="2"/>
  <c r="U32" i="2"/>
  <c r="U28" i="2"/>
  <c r="U26" i="2"/>
  <c r="U24" i="2"/>
  <c r="U22" i="2"/>
  <c r="U20" i="2"/>
  <c r="U18" i="2"/>
  <c r="U16" i="2"/>
  <c r="U14" i="2"/>
  <c r="U12" i="2"/>
  <c r="U10" i="2"/>
  <c r="U8" i="2"/>
  <c r="U6" i="2"/>
  <c r="M245" i="1"/>
  <c r="M222" i="1"/>
  <c r="M206" i="1"/>
  <c r="M192" i="1"/>
  <c r="M155" i="1"/>
  <c r="M151" i="1"/>
  <c r="M150" i="1"/>
  <c r="M100" i="1"/>
  <c r="M227" i="1"/>
  <c r="M211" i="1"/>
  <c r="M207" i="1"/>
  <c r="M205" i="1"/>
  <c r="M201" i="1"/>
  <c r="M197" i="1"/>
  <c r="M164" i="1"/>
  <c r="M244" i="1"/>
  <c r="M236" i="1"/>
  <c r="M230" i="1"/>
  <c r="M71" i="1"/>
  <c r="M277" i="1"/>
  <c r="M273" i="1"/>
  <c r="M269" i="1"/>
  <c r="M265" i="1"/>
  <c r="M261" i="1"/>
  <c r="M126" i="1"/>
  <c r="M122" i="1"/>
  <c r="M118" i="1"/>
  <c r="M110" i="1"/>
  <c r="M6" i="1"/>
  <c r="M272" i="1"/>
  <c r="M256" i="1"/>
  <c r="M147" i="1"/>
  <c r="M123" i="1"/>
  <c r="M105" i="1"/>
  <c r="M257" i="1"/>
  <c r="M253" i="1"/>
  <c r="M226" i="1"/>
  <c r="M193" i="1"/>
  <c r="M131" i="1"/>
  <c r="M127" i="1"/>
  <c r="M104" i="1"/>
  <c r="M90" i="1"/>
  <c r="M83" i="1"/>
  <c r="M276" i="1"/>
  <c r="M264" i="1"/>
  <c r="M241" i="1"/>
  <c r="M237" i="1"/>
  <c r="M210" i="1"/>
  <c r="M200" i="1"/>
  <c r="M158" i="1"/>
  <c r="M285" i="1"/>
  <c r="M281" i="1"/>
  <c r="M260" i="1"/>
  <c r="M252" i="1"/>
  <c r="M248" i="1"/>
  <c r="M240" i="1"/>
  <c r="M223" i="1"/>
  <c r="M219" i="1"/>
  <c r="M215" i="1"/>
  <c r="M196" i="1"/>
  <c r="M167" i="1"/>
  <c r="M165" i="1"/>
  <c r="M146" i="1"/>
  <c r="M142" i="1"/>
  <c r="M101" i="1"/>
  <c r="M97" i="1"/>
  <c r="M91" i="1"/>
  <c r="M78" i="1"/>
  <c r="M284" i="1"/>
  <c r="M280" i="1"/>
  <c r="M249" i="1"/>
  <c r="M218" i="1"/>
  <c r="M214" i="1"/>
  <c r="M170" i="1"/>
  <c r="M139" i="1"/>
  <c r="M79" i="1"/>
  <c r="M231" i="1"/>
  <c r="M204" i="1"/>
  <c r="M115" i="1"/>
  <c r="M111" i="1"/>
  <c r="M96" i="1"/>
  <c r="M87" i="1"/>
  <c r="M85" i="1"/>
  <c r="M70" i="1"/>
  <c r="M171" i="1"/>
  <c r="M166" i="1"/>
  <c r="M159" i="1"/>
  <c r="M154" i="1"/>
  <c r="M130" i="1"/>
  <c r="M119" i="1"/>
  <c r="M114" i="1"/>
  <c r="M93" i="1"/>
  <c r="M82" i="1"/>
  <c r="M80" i="1"/>
  <c r="M75" i="1"/>
  <c r="M268" i="1"/>
  <c r="M282" i="1"/>
  <c r="M279" i="1"/>
  <c r="M274" i="1"/>
  <c r="M271" i="1"/>
  <c r="M266" i="1"/>
  <c r="M263" i="1"/>
  <c r="M258" i="1"/>
  <c r="M255" i="1"/>
  <c r="M250" i="1"/>
  <c r="M247" i="1"/>
  <c r="M242" i="1"/>
  <c r="M239" i="1"/>
  <c r="M232" i="1"/>
  <c r="M229" i="1"/>
  <c r="M224" i="1"/>
  <c r="M221" i="1"/>
  <c r="M216" i="1"/>
  <c r="M213" i="1"/>
  <c r="M208" i="1"/>
  <c r="M202" i="1"/>
  <c r="M199" i="1"/>
  <c r="M194" i="1"/>
  <c r="M191" i="1"/>
  <c r="M169" i="1"/>
  <c r="M163" i="1"/>
  <c r="M160" i="1"/>
  <c r="M157" i="1"/>
  <c r="M152" i="1"/>
  <c r="M149" i="1"/>
  <c r="M135" i="1"/>
  <c r="M133" i="1"/>
  <c r="M128" i="1"/>
  <c r="M125" i="1"/>
  <c r="M120" i="1"/>
  <c r="M117" i="1"/>
  <c r="M112" i="1"/>
  <c r="M107" i="1"/>
  <c r="M102" i="1"/>
  <c r="M99" i="1"/>
  <c r="M94" i="1"/>
  <c r="M89" i="1"/>
  <c r="M72" i="1"/>
  <c r="M69" i="1"/>
  <c r="M140" i="1"/>
  <c r="M86" i="1"/>
  <c r="M81" i="1"/>
  <c r="M74" i="1"/>
  <c r="M283" i="1"/>
  <c r="M278" i="1"/>
  <c r="M275" i="1"/>
  <c r="M270" i="1"/>
  <c r="M267" i="1"/>
  <c r="M262" i="1"/>
  <c r="M259" i="1"/>
  <c r="M254" i="1"/>
  <c r="M251" i="1"/>
  <c r="M246" i="1"/>
  <c r="M243" i="1"/>
  <c r="M238" i="1"/>
  <c r="M233" i="1"/>
  <c r="M228" i="1"/>
  <c r="M225" i="1"/>
  <c r="M220" i="1"/>
  <c r="M217" i="1"/>
  <c r="M212" i="1"/>
  <c r="M209" i="1"/>
  <c r="M203" i="1"/>
  <c r="M198" i="1"/>
  <c r="M195" i="1"/>
  <c r="M168" i="1"/>
  <c r="M162" i="1"/>
  <c r="M161" i="1"/>
  <c r="M156" i="1"/>
  <c r="M153" i="1"/>
  <c r="M148" i="1"/>
  <c r="M145" i="1"/>
  <c r="M143" i="1"/>
  <c r="M138" i="1"/>
  <c r="M134" i="1"/>
  <c r="M132" i="1"/>
  <c r="M129" i="1"/>
  <c r="M124" i="1"/>
  <c r="M121" i="1"/>
  <c r="M116" i="1"/>
  <c r="M113" i="1"/>
  <c r="M106" i="1"/>
  <c r="M103" i="1"/>
  <c r="M98" i="1"/>
  <c r="M95" i="1"/>
  <c r="M50" i="1"/>
  <c r="M42" i="1"/>
  <c r="M18" i="1"/>
  <c r="M10" i="1"/>
  <c r="M59" i="1"/>
  <c r="M57" i="1"/>
  <c r="M55" i="1"/>
  <c r="M51" i="1"/>
  <c r="M49" i="1"/>
  <c r="M47" i="1"/>
  <c r="M27" i="1"/>
  <c r="M25" i="1"/>
  <c r="M19" i="1"/>
  <c r="M11" i="1"/>
  <c r="M9" i="1"/>
  <c r="M7" i="1"/>
  <c r="M144" i="1"/>
  <c r="M141" i="1"/>
  <c r="M136" i="1"/>
  <c r="M137" i="1"/>
  <c r="M62" i="1"/>
  <c r="M22" i="1"/>
  <c r="M35" i="1"/>
  <c r="M54" i="1"/>
  <c r="M52" i="1"/>
  <c r="M38" i="1"/>
  <c r="M36" i="1"/>
  <c r="M30" i="1"/>
  <c r="M67" i="1"/>
  <c r="M20" i="1"/>
  <c r="M43" i="1"/>
  <c r="M41" i="1"/>
  <c r="M39" i="1"/>
  <c r="M65" i="1"/>
  <c r="M63" i="1"/>
  <c r="M46" i="1"/>
  <c r="M44" i="1"/>
  <c r="M33" i="1"/>
  <c r="M31" i="1"/>
  <c r="M14" i="1"/>
  <c r="M12" i="1"/>
  <c r="M68" i="1"/>
  <c r="M66" i="1"/>
  <c r="M34" i="1"/>
  <c r="M23" i="1"/>
  <c r="M60" i="1"/>
  <c r="M58" i="1"/>
  <c r="M28" i="1"/>
  <c r="M26" i="1"/>
  <c r="M17" i="1"/>
  <c r="M15" i="1"/>
  <c r="M64" i="1"/>
  <c r="M61" i="1"/>
  <c r="M56" i="1"/>
  <c r="M53" i="1"/>
  <c r="M48" i="1"/>
  <c r="M45" i="1"/>
  <c r="M40" i="1"/>
  <c r="M37" i="1"/>
  <c r="M32" i="1"/>
  <c r="M29" i="1"/>
  <c r="M24" i="1"/>
  <c r="M21" i="1"/>
  <c r="M16" i="1"/>
  <c r="M13" i="1"/>
  <c r="M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Rossy Leza</author>
  </authors>
  <commentList>
    <comment ref="F105" authorId="0" shapeId="0" xr:uid="{00000000-0006-0000-0200-000001000000}">
      <text>
        <r>
          <rPr>
            <b/>
            <sz val="9"/>
            <color indexed="81"/>
            <rFont val="Tahoma"/>
            <charset val="1"/>
          </rPr>
          <t>Rossy Leza:</t>
        </r>
        <r>
          <rPr>
            <sz val="9"/>
            <color indexed="81"/>
            <rFont val="Tahoma"/>
            <charset val="1"/>
          </rPr>
          <t xml:space="preserve">
moral 
mezquite</t>
        </r>
      </text>
    </comment>
    <comment ref="H222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Rossy Leza:</t>
        </r>
        <r>
          <rPr>
            <sz val="9"/>
            <color indexed="81"/>
            <rFont val="Tahoma"/>
            <family val="2"/>
          </rPr>
          <t xml:space="preserve">
6158 medicamento vendidos en todas las farmacias</t>
        </r>
      </text>
    </comment>
    <comment ref="H249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Rossy Leza:</t>
        </r>
        <r>
          <rPr>
            <sz val="9"/>
            <color indexed="81"/>
            <rFont val="Tahoma"/>
            <family val="2"/>
          </rPr>
          <t xml:space="preserve">
112</t>
        </r>
      </text>
    </comment>
    <comment ref="H25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Rossy Leza:</t>
        </r>
        <r>
          <rPr>
            <sz val="9"/>
            <color indexed="81"/>
            <rFont val="Tahoma"/>
            <family val="2"/>
          </rPr>
          <t xml:space="preserve">
40</t>
        </r>
      </text>
    </comment>
  </commentList>
</comments>
</file>

<file path=xl/sharedStrings.xml><?xml version="1.0" encoding="utf-8"?>
<sst xmlns="http://schemas.openxmlformats.org/spreadsheetml/2006/main" count="1124" uniqueCount="321">
  <si>
    <t>COORDINACIÓN</t>
  </si>
  <si>
    <t>INDICADOR</t>
  </si>
  <si>
    <t>METAS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</si>
  <si>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</si>
  <si>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</si>
  <si>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</si>
  <si>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</si>
  <si>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</si>
  <si>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</si>
  <si>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</si>
  <si>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</si>
  <si>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SEPTEIMBRE</t>
  </si>
  <si>
    <t>OCTUBRE</t>
  </si>
  <si>
    <t>NOVIEMBRE</t>
  </si>
  <si>
    <t>DICIEMBRE</t>
  </si>
  <si>
    <t>TOTAL ANUAL</t>
  </si>
  <si>
    <t>ADULTO MAYOR</t>
  </si>
  <si>
    <t>ALUMNOS Y ALUMNAS INSCRITAS</t>
  </si>
  <si>
    <t>PROGRAMADAS</t>
  </si>
  <si>
    <t>REALIZADAS</t>
  </si>
  <si>
    <t>TALLERES REALIZADOS EN EL CENTRO RECREATIVO</t>
  </si>
  <si>
    <t>ALUMNAS Y ALUMNOS GRADUADOS</t>
  </si>
  <si>
    <t>CAMPAÑAS</t>
  </si>
  <si>
    <t>PERSONAS BENEFICIADAS</t>
  </si>
  <si>
    <t>GRUPOS DE PERSONAS ADULTOS MAYORES</t>
  </si>
  <si>
    <t>PLÁTICAS IMPARTIDAS</t>
  </si>
  <si>
    <t>MOVIMIENTOS QUE DAN VIDA</t>
  </si>
  <si>
    <t>SESIONES DE ACTIVACIÓN FÍSICA</t>
  </si>
  <si>
    <t>JUEGOS DEPORTIVOS Y CULTURALES DE LAS PERSONAS ADULTAS MAYORES</t>
  </si>
  <si>
    <t>PARTICIPANTES INSCRITOS</t>
  </si>
  <si>
    <t>ESTUDIOS SOCIOECONÓMICOS REALIZADOS A PERSONAS ADULTAS MAYORES</t>
  </si>
  <si>
    <t>ALTAS DE PERSONAS ADULTAS MAYORES</t>
  </si>
  <si>
    <t>BAJAS DE PERSONAS ADULTAS MAYORES</t>
  </si>
  <si>
    <t>CENTRO RECREATIVODE LOS GRANDES</t>
  </si>
  <si>
    <t>PROGRAMA/
ACTIVIDAD</t>
  </si>
  <si>
    <t>CAMPAÑAS (INAPAM, AMA)</t>
  </si>
  <si>
    <t>EVENTOS PARA AMY</t>
  </si>
  <si>
    <t>EVENTOS PARA LOS ADULTOS MAYORES</t>
  </si>
  <si>
    <t>ASISTENTES A LOS EVENTOS</t>
  </si>
  <si>
    <t xml:space="preserve"> APOYOS ECONÓMICOS POR SALTILLO</t>
  </si>
  <si>
    <t xml:space="preserve"> ALIMENTOS NUTRITIVOS POR SALTILLO</t>
  </si>
  <si>
    <t>ATENCIÓN CIUDADANA</t>
  </si>
  <si>
    <t>PROGRAMA DE APOYOS ECONÓMICOS</t>
  </si>
  <si>
    <t>APOYOS ECONÓMICOS OTORGADOS</t>
  </si>
  <si>
    <t>APOYOS EN ESPECIE OTORGADOS</t>
  </si>
  <si>
    <t xml:space="preserve">CENTRO INTEGRAL DE ATENCIÓN CIUDADANA </t>
  </si>
  <si>
    <t>FOLIOS EMITIDOS</t>
  </si>
  <si>
    <t>APOYOS OTORGADOS</t>
  </si>
  <si>
    <t>APOYOS EN ESPECIE</t>
  </si>
  <si>
    <t>APOYOS ECONÓMICOS</t>
  </si>
  <si>
    <t xml:space="preserve"> "AYUDEMOS A AYUDAR"</t>
  </si>
  <si>
    <t>CENTRO DE DESARROLLO LABORAL Y ARTISTÍCO</t>
  </si>
  <si>
    <t>CURSOS Y TALLERES DE CAPACITACIÓN LABORAL</t>
  </si>
  <si>
    <t>TALLERES OPERATIVOS</t>
  </si>
  <si>
    <t>PERSONAS INSCRITAS EN LOS TALLERES Y CURSOS DE CAPACITACIÓN LABORAL</t>
  </si>
  <si>
    <t>ALUMNOS GRADUADOS</t>
  </si>
  <si>
    <t>CORTES DE CABELLOS GRATUITOS</t>
  </si>
  <si>
    <t>ACTIVIDADES COMPLEMENTARIAS</t>
  </si>
  <si>
    <t>PRODUCTOS ELABORADOS EN LOS TALLERES PARA DIF Y OTROS INSTITUCIONES</t>
  </si>
  <si>
    <t>SERVICIOS DE BELLEZA PERSONALES</t>
  </si>
  <si>
    <t xml:space="preserve">PLÁTICAS </t>
  </si>
  <si>
    <t>ESTETICA POR SALTILLO</t>
  </si>
  <si>
    <t>CENTROS DE ATENCIÓN Y CUIDADO INFANTIL</t>
  </si>
  <si>
    <t xml:space="preserve">CLUB SALUD DEL NIÑO </t>
  </si>
  <si>
    <t>NIÑOS INSCRITOS EN LOS CENTROS INFANTILES</t>
  </si>
  <si>
    <t xml:space="preserve">RACIONES DE ALIMENTOS </t>
  </si>
  <si>
    <t>TALLA Y PESO</t>
  </si>
  <si>
    <t>TALLER DE ARMONÍA FAMILIAR</t>
  </si>
  <si>
    <t xml:space="preserve">SESIONES DE TALLER DE ARMONÍA FAMILIAR </t>
  </si>
  <si>
    <t>ACTIVIDADES CULTURALES Y RECREATIVAS</t>
  </si>
  <si>
    <t>ATENCION EN LOS CENTROS INFANTILES</t>
  </si>
  <si>
    <t>NIÑOS CON PROBLEMAS DE ALIMENTACIÓN</t>
  </si>
  <si>
    <t>ACTIVIDADES REALIZADAS</t>
  </si>
  <si>
    <t>FORTALECIMIENTO SOCIAL</t>
  </si>
  <si>
    <t>APOYOS ECONÓMICOS POR SALTILLO</t>
  </si>
  <si>
    <t>BENEFICIARIOS</t>
  </si>
  <si>
    <t>APOYOS ECONÓMICOS ENTREGADOS</t>
  </si>
  <si>
    <t>CONTRIBUIR AL INGRESO ECONÓMICO DE POBLACIÓN EN POBREZA EXTREMA</t>
  </si>
  <si>
    <t>ALIMENTOS NUTRITIVOS POR SALTILLO</t>
  </si>
  <si>
    <t>BENEFICIARIOS DEL ÁREA URBANA</t>
  </si>
  <si>
    <t>PAQUETES ENTREGADOS AREA URBANA</t>
  </si>
  <si>
    <t>ALIMENTOS NUTRITIVOS POR SALTILLO ZONA RURAL</t>
  </si>
  <si>
    <t>BENEFICIARIOS ZONA RURAL</t>
  </si>
  <si>
    <t>PAQUETES ENTREGADOS RURAL</t>
  </si>
  <si>
    <t>MERCADITO POR TI SALTILLO</t>
  </si>
  <si>
    <t>BRIGADAS PARA RECOLECTAR DESECHOS DE LOS HOGARES, EVITANDO FOCOS DE INFECCIÓN</t>
  </si>
  <si>
    <t>CENTROS COMUNITARIOS</t>
  </si>
  <si>
    <t>CURSOS Y TALLERES</t>
  </si>
  <si>
    <t xml:space="preserve">PERSONAS INSCRITAS  </t>
  </si>
  <si>
    <t>BRIGADAS RURALES</t>
  </si>
  <si>
    <t>BRIGADAS URBANAS</t>
  </si>
  <si>
    <t>PLÁTICAS REALIZADAS</t>
  </si>
  <si>
    <t>ACTIVIDADES DE INSPECTORES DEL AMBIENTE</t>
  </si>
  <si>
    <t>BRIGADAS REALIZADAS</t>
  </si>
  <si>
    <t>INCLUSIÓN Y VIDA INDEPENDIENTE</t>
  </si>
  <si>
    <t>DONACIÓN DE APOYOS EN ESPECIE</t>
  </si>
  <si>
    <t>DONACIÓN DE APARATOS ORTOPÉDICOS</t>
  </si>
  <si>
    <t>JORNADAS DE LABIO Y PALADAR HENDIDO</t>
  </si>
  <si>
    <t>TRASLADO Y REFRIGEIO A LOS PACIENTES INTERVENIDOS QUIRURGICAMENTE</t>
  </si>
  <si>
    <t>CAMPAÑA MI VIDA EN MIS MANOS</t>
  </si>
  <si>
    <t>PLÁTICAS DE SENSIBILIZACIÓN PARA ADOLESCENTES DEL EQUIPO DE BASQUETBOL SOBRE SILLAS DE RUEDAS</t>
  </si>
  <si>
    <t>CANALIZACIONES</t>
  </si>
  <si>
    <t xml:space="preserve">OTORGAR APOYO DE PAÑALES A NIÑOS Y JÓVENES CON DISCAPACIDAD </t>
  </si>
  <si>
    <t xml:space="preserve">BRINDAR AUXILIARES </t>
  </si>
  <si>
    <t>DESARROLLO INTEGRAL</t>
  </si>
  <si>
    <t>ACTIVIDADES</t>
  </si>
  <si>
    <t xml:space="preserve">TALLERES </t>
  </si>
  <si>
    <t xml:space="preserve"> PERSONAS BENEFICIADAS</t>
  </si>
  <si>
    <t>FOROS</t>
  </si>
  <si>
    <t>PLÁTICAS</t>
  </si>
  <si>
    <t xml:space="preserve">PERSONAS BENEFICIADAS </t>
  </si>
  <si>
    <t>CONGRESOS Y CONFERENCIAS</t>
  </si>
  <si>
    <t>CAMPAÑAS POR LA PAZ</t>
  </si>
  <si>
    <t>CIRCULOS DE PAZ</t>
  </si>
  <si>
    <t>TRANSFORMACIÓN DE GRAFITTI</t>
  </si>
  <si>
    <t>TRABAJO SOCIAL</t>
  </si>
  <si>
    <t>VISITAS REALIZADAS</t>
  </si>
  <si>
    <t>VISITAS DE VERIFICACIÓN DE ESTUDIO SOCIOECONÓMICO</t>
  </si>
  <si>
    <t>VISITAS DE CONTEXTO SOCIAL</t>
  </si>
  <si>
    <t>VISITAS DOMICILIARIAS</t>
  </si>
  <si>
    <t>ORIENTACIONES/CANALIZACIONES</t>
  </si>
  <si>
    <t>GESTIONES REALIZADAS</t>
  </si>
  <si>
    <t>GESTIONES PARA GRUPOS VULNERABLES</t>
  </si>
  <si>
    <t>ATENCIÓN A LA SALUD</t>
  </si>
  <si>
    <t>CONSULTA DE MEDICINA GENERAL</t>
  </si>
  <si>
    <t>CONSULTAS DENTALES</t>
  </si>
  <si>
    <t>FARMACIA DIF SALTILLO</t>
  </si>
  <si>
    <t>MEDICAMENTOS OFERTADOS</t>
  </si>
  <si>
    <t>FARMACIA BENITO JUÁREZ</t>
  </si>
  <si>
    <t>FARMACIA OMEGA</t>
  </si>
  <si>
    <t>SERVICIOS DE ENFERMERÍA</t>
  </si>
  <si>
    <t>FARMACIA DERRAMADERO</t>
  </si>
  <si>
    <t>CONSULTA MEDICA EN BRIGADAS</t>
  </si>
  <si>
    <t>DONACIÓN DE MEDICAMENTO EN BRIGADAS</t>
  </si>
  <si>
    <t>CAMPAÑAS DE MEDICINA PREVENTIVA</t>
  </si>
  <si>
    <t>CIRUGIA DE CATARATAS</t>
  </si>
  <si>
    <t>ENTREGA DE APARATOS AUDITIVOS</t>
  </si>
  <si>
    <t>CIRUGIAS LABIO Y PALADAR HENDIDO</t>
  </si>
  <si>
    <t xml:space="preserve">PERSONAS ATENDIDAS </t>
  </si>
  <si>
    <t>TERAPIA FISICA</t>
  </si>
  <si>
    <t>SESIONES DE TERAPIA FÍSICA</t>
  </si>
  <si>
    <t>SESIONES DE ESTIMULACIÓN TEMPRANA</t>
  </si>
  <si>
    <t>SESIONES DE TERAPIA DE COMUNICACIÓN Y LENGUAJE</t>
  </si>
  <si>
    <t>SESIONES EN SALA MULTISENSORIAL</t>
  </si>
  <si>
    <t>SESIONES DE ACONDICIONAMIENTO FISICO Y VIDA INDEPENDIENTE EN ESPÁCIOS EXTERIORES</t>
  </si>
  <si>
    <t>PERSONAS BENEFICIADAS EN ACONDICIONAMIENTO FISICO Y VIDA INDEPENDIENTE EN ESPÁCIOS EXTERIORES</t>
  </si>
  <si>
    <t>VIDA Y SALUD</t>
  </si>
  <si>
    <t>CONSULTA MÉDICA DE ESPECIALIDAD</t>
  </si>
  <si>
    <t>CLASES DE GIMNASIO</t>
  </si>
  <si>
    <t>PSICOLOGÍA</t>
  </si>
  <si>
    <t>SESIONES DE TERAPÍA INDIVIDUAL</t>
  </si>
  <si>
    <t>SESIONES DE TERAPÍA INFANTIL</t>
  </si>
  <si>
    <t>SESIONES DE TERAPÍA FAMILIAR</t>
  </si>
  <si>
    <t>GRUPOS TANATOLOGICOS</t>
  </si>
  <si>
    <t>DIFUSIÓN DEL PROGRAMA</t>
  </si>
  <si>
    <t>SEGUIMIENTO/ VISITAS DOMICILIARIAS</t>
  </si>
  <si>
    <t>ALAS A LA VIDA</t>
  </si>
  <si>
    <t>ASUNTOS JURIDICOS</t>
  </si>
  <si>
    <t>ASESORIAS</t>
  </si>
  <si>
    <t>COMPARECENCIAS ASUNTOS FAMILIARES</t>
  </si>
  <si>
    <t xml:space="preserve">CONVENIOS Y DECLARACIONES UNILATERALES </t>
  </si>
  <si>
    <t>PROCEDIMIENTOS DE MEDIACIÓN</t>
  </si>
  <si>
    <t>CONTRATOS</t>
  </si>
  <si>
    <t xml:space="preserve">CONVENIOS   </t>
  </si>
  <si>
    <t>NIÑAS, NIÑOS Y ADOLESCENTES</t>
  </si>
  <si>
    <t>DESARROLLO INTEGRAL DE NIÑAS, NIÑOS Y ADOLESCENTES</t>
  </si>
  <si>
    <t>TODOS LOS NIÑOS EN LA ESCUELA POR SALTILLO</t>
  </si>
  <si>
    <t>RECORRIDOS</t>
  </si>
  <si>
    <t>NIÑOS CAPTADOS</t>
  </si>
  <si>
    <t>PROCURADORIA MUNICIPAL</t>
  </si>
  <si>
    <t>ACCIONES REALIZADAS EN LA VISITAS</t>
  </si>
  <si>
    <t>ASUNTOS JURÍDICOS</t>
  </si>
  <si>
    <t>ACTAS Y MINUTAS DE CONSEJOS</t>
  </si>
  <si>
    <t>TALLERES</t>
  </si>
  <si>
    <t>ASAMBLEAS</t>
  </si>
  <si>
    <t>MI MOCHILA POR SALTILLO</t>
  </si>
  <si>
    <t>SER SEXUALIDAD RESPONSABLE</t>
  </si>
  <si>
    <t xml:space="preserve">RECURSOS HUMANOS </t>
  </si>
  <si>
    <t xml:space="preserve">CAPACITACIÓN PARA EL PERSONAL </t>
  </si>
  <si>
    <t xml:space="preserve">HORAS DE CAPACITACION PARA EL PERSONAL </t>
  </si>
  <si>
    <t xml:space="preserve"> REALIZADAS</t>
  </si>
  <si>
    <t xml:space="preserve">ALTAS DE CONTRATACION PROFESIONAL </t>
  </si>
  <si>
    <t xml:space="preserve">ALTAS </t>
  </si>
  <si>
    <t xml:space="preserve">BAJAS DE PERSONAL  </t>
  </si>
  <si>
    <t xml:space="preserve">BAJAS </t>
  </si>
  <si>
    <t>PRESTADORES DE SERVICIO SOCIAL</t>
  </si>
  <si>
    <t xml:space="preserve">PRESTADORES DE SERVICIO SOCIAL </t>
  </si>
  <si>
    <t xml:space="preserve">PRACTICANTES PROFESIONALES </t>
  </si>
  <si>
    <t xml:space="preserve">RECURSOS FINANCIEROS </t>
  </si>
  <si>
    <t xml:space="preserve">ELABORACION DE INFORMES TRIMESTRALES Y CUENTA PUBLICA </t>
  </si>
  <si>
    <t xml:space="preserve">INFORMES ELABORADOS </t>
  </si>
  <si>
    <t xml:space="preserve">COMPRAS </t>
  </si>
  <si>
    <t xml:space="preserve">REQUISICIONES DE INSUMOS </t>
  </si>
  <si>
    <t>COMPRAS REALIZADAS RESPALDADAS</t>
  </si>
  <si>
    <t xml:space="preserve">MATERIALES </t>
  </si>
  <si>
    <t>MANTENIMIENTO</t>
  </si>
  <si>
    <t xml:space="preserve">MANTENIMEINTO DE VEHICULOS </t>
  </si>
  <si>
    <t xml:space="preserve">MANTENIMIENTO DE EDIFICIOS </t>
  </si>
  <si>
    <t xml:space="preserve">INVENTARIOS DE BIENES MUEBLES </t>
  </si>
  <si>
    <t xml:space="preserve">REVISION PREVENTIVA DE EDIFICIOS </t>
  </si>
  <si>
    <t>REVISIONES PREVENTIVA A EDIFICIOS</t>
  </si>
  <si>
    <t>COMEDOR</t>
  </si>
  <si>
    <t xml:space="preserve">VENTA DE ALIEMENTOS </t>
  </si>
  <si>
    <t>DONACIONES RECIBIDAS</t>
  </si>
  <si>
    <t>PLATICAS DE DESARROLLO HUMANO</t>
  </si>
  <si>
    <t>REALIZAR PLÁTICAS QUE FAVOREZCAN LA INCLUSIÓN SOCIAL DE LAS PERSONAS CON DISCAPACIDAD</t>
  </si>
  <si>
    <t>NUMERO DE PARTICIPANTES</t>
  </si>
  <si>
    <t>EVENTOS PARA PERSONAS CON DISCAPACIDAD</t>
  </si>
  <si>
    <t>EVENTOS QUE FAVOREZCAN LA INCLUSION SOCIAL</t>
  </si>
  <si>
    <t>CAMPAMENTO VIVE EXTREMO</t>
  </si>
  <si>
    <t>TRASLADO DE LOS PARTICIPANTES</t>
  </si>
  <si>
    <t>CAMPAÑA RECUERDA EN TU CASA TE ESPERAN 100% CONCIENTE</t>
  </si>
  <si>
    <t>ESTUDIOS SOCIOECONÓMICOS REALIZADOS</t>
  </si>
  <si>
    <t>ALTAS AL PADRON DE BENEFICIARIOS</t>
  </si>
  <si>
    <t>BAJAS AL PADRON DE BENEFICIARIOS</t>
  </si>
  <si>
    <t>PROGRAMA DE ALIMENTOS NUTRITIVOS</t>
  </si>
  <si>
    <t>MANO CADENA</t>
  </si>
  <si>
    <t>REVISION DE TALLA Y PESO</t>
  </si>
  <si>
    <t>TONELADAS RECOLECTADAS</t>
  </si>
  <si>
    <t>PERSONAS</t>
  </si>
  <si>
    <t>VEN A TERAPIA</t>
  </si>
  <si>
    <t>INVENTARIOS REALIZADOS</t>
  </si>
  <si>
    <t xml:space="preserve">SECRETARIA TECNICA </t>
  </si>
  <si>
    <t xml:space="preserve">DIF SALTILLO </t>
  </si>
  <si>
    <t>CURSOS Y TALLERES EN LOS POLÍGONOS DE POBREZA DE SALTILLO COAHUILA</t>
  </si>
  <si>
    <t xml:space="preserve">PROGRAMAS FEDERALES VERTIENTE SOCIAL </t>
  </si>
  <si>
    <t xml:space="preserve">CALIDAD Y TRANSPARENCIA </t>
  </si>
  <si>
    <t xml:space="preserve">INFORMACIÓN MÍNIMA PUBLICA DE OFICIO DE LOS SUJETOS OBLIGADOS  </t>
  </si>
  <si>
    <t>CERTIFICACION</t>
  </si>
  <si>
    <t xml:space="preserve">INFORMES TRIMESTRALES Y ANUALES REALIZADOS </t>
  </si>
  <si>
    <t xml:space="preserve">INFORMES TRIMESTRALES Y ANUALES </t>
  </si>
  <si>
    <t>PUBLICACIONES DE FACEBOOK</t>
  </si>
  <si>
    <t>COMUNICACIÓN SOCIAL</t>
  </si>
  <si>
    <t xml:space="preserve">ENTREVISTA DE RADIO Y TELEVISION </t>
  </si>
  <si>
    <t xml:space="preserve">BOLETIN DE PRENSA </t>
  </si>
  <si>
    <t xml:space="preserve">FOTOGRAFIAS </t>
  </si>
  <si>
    <t xml:space="preserve">VIDEOS </t>
  </si>
  <si>
    <t xml:space="preserve">VIDEO </t>
  </si>
  <si>
    <t xml:space="preserve">DISEÑOS GRAFICOS </t>
  </si>
  <si>
    <t>DISEÑO GRAFICO</t>
  </si>
  <si>
    <t>LOGISTICA</t>
  </si>
  <si>
    <t xml:space="preserve">CANTIDAD DE EVENTOS </t>
  </si>
  <si>
    <t xml:space="preserve">EVENTOS </t>
  </si>
  <si>
    <t>SEPTIEMBRE</t>
  </si>
  <si>
    <t xml:space="preserve">MARZO </t>
  </si>
  <si>
    <t xml:space="preserve">FEBRERO </t>
  </si>
  <si>
    <t xml:space="preserve">ENERO </t>
  </si>
  <si>
    <t xml:space="preserve">METAS </t>
  </si>
  <si>
    <t xml:space="preserve">INDICADOR </t>
  </si>
  <si>
    <t>ACTIVIDAD</t>
  </si>
  <si>
    <t xml:space="preserve">COORDINACION </t>
  </si>
  <si>
    <t xml:space="preserve">SIBDIRECCION </t>
  </si>
  <si>
    <t xml:space="preserve">DIRECCION GENERAL </t>
  </si>
  <si>
    <t>CERTIFICACION DE PROTECCION CIVIL</t>
  </si>
  <si>
    <t>CAPACITACIONES DE PROTECCION CIVIL</t>
  </si>
  <si>
    <t>CAPACITACIONES</t>
  </si>
  <si>
    <t>BRIGADAS DE LA UNIDAD INTERNA DE PROTECCION CIVIL</t>
  </si>
  <si>
    <t>BRIGADAS</t>
  </si>
  <si>
    <t>NIÑOS CON DEFICIT DE DESARROLLO</t>
  </si>
  <si>
    <t>VALORACIONES</t>
  </si>
  <si>
    <t>JUNTAS GMPEA</t>
  </si>
  <si>
    <t>PROVEEDORES PARTICIPANTES</t>
  </si>
  <si>
    <t>COMPRAS A PROVEEDORES REGISTRADOS EN EL PADRON</t>
  </si>
  <si>
    <t>NIÑAS, NIÑOS Y ADOLESCENTES ANTENDIDOS en asambleas y talleres</t>
  </si>
  <si>
    <t>TOTAL DEL SEMESTRE</t>
  </si>
  <si>
    <t>1 TRIMESTRE</t>
  </si>
  <si>
    <t>2 TRIMESTRE</t>
  </si>
  <si>
    <t>1 trimestre</t>
  </si>
  <si>
    <t>2 trimestre</t>
  </si>
  <si>
    <t>CIRUGIAS OSTEO INTEGRAL</t>
  </si>
  <si>
    <t>4 trimestre</t>
  </si>
  <si>
    <t>4 TRIMESTRE</t>
  </si>
  <si>
    <t>REQUISICIONES ATENDIDAS</t>
  </si>
  <si>
    <t>PASEOS EN LANCHA</t>
  </si>
  <si>
    <t>CAMPAÑAS DE DIFUSIÓN EN REDES SOCIALES</t>
  </si>
  <si>
    <t>NIÑOS ADOLESCENTES ATENDIDOS</t>
  </si>
  <si>
    <t>ENTREGA DE MATERIAL INFORMATIVO (TALLERES)</t>
  </si>
  <si>
    <t>MOCHILAS ENTREGADAS</t>
  </si>
  <si>
    <t>padres que asisten a la sesion de armonia familiar</t>
  </si>
  <si>
    <t>HORAS DE CAPACITACIÓN</t>
  </si>
  <si>
    <t>EMPRENDIENDO LA DIFERENCIA</t>
  </si>
  <si>
    <t>COLONIAS PARTICIPANTES</t>
  </si>
  <si>
    <t>PARTICIPANTES DE LAS ACTIVIDADES</t>
  </si>
  <si>
    <t>PONTE LAS PILAS</t>
  </si>
  <si>
    <t>EMPRESAS VINCULADAS</t>
  </si>
  <si>
    <t xml:space="preserve">PERSONAS CANALIZADAS PARA INCLUSION LABORAL </t>
  </si>
  <si>
    <t>PLACAS DENTALES</t>
  </si>
  <si>
    <t>TALLER DE DISCIPLINA POSITIVA</t>
  </si>
  <si>
    <t>PLÁTICAS DE PREVENCIÓN DE EMOSIONES</t>
  </si>
  <si>
    <t>PROPUESTAS RECIBIDAS</t>
  </si>
  <si>
    <t xml:space="preserve">PARTICIPACIÓN EN EVENTOS DE DIFUSIÓN </t>
  </si>
  <si>
    <t>DIRECCIÓN</t>
  </si>
  <si>
    <t xml:space="preserve">RED MEXICANA </t>
  </si>
  <si>
    <t>MUNICIPIOS ADHERIDOS A LA RED</t>
  </si>
  <si>
    <t xml:space="preserve">PUBLICACIONES EN REDES SOCIALES </t>
  </si>
  <si>
    <t xml:space="preserve">CAPACITACIONES Y FOROS </t>
  </si>
  <si>
    <t>PROCEDIMIENTOS DE ADQUISICIÓN</t>
  </si>
  <si>
    <t>TARDES RECREATIVAS</t>
  </si>
  <si>
    <t>PROCEDIMIENTOS</t>
  </si>
  <si>
    <r>
      <t xml:space="preserve">
</t>
    </r>
    <r>
      <rPr>
        <sz val="16"/>
        <color rgb="FFFF66FF"/>
        <rFont val="Calibri"/>
        <family val="2"/>
        <scheme val="minor"/>
      </rPr>
      <t xml:space="preserve">SUBDIRECCIÓN DE SECRETARIA TÉCNICA </t>
    </r>
    <r>
      <rPr>
        <sz val="16"/>
        <color rgb="FFFF3399"/>
        <rFont val="Calibri"/>
        <family val="2"/>
        <scheme val="minor"/>
      </rPr>
      <t xml:space="preserve">
</t>
    </r>
    <r>
      <rPr>
        <sz val="16"/>
        <color theme="0" tint="-0.499984740745262"/>
        <rFont val="Calibri"/>
        <family val="2"/>
        <scheme val="minor"/>
      </rPr>
      <t>PROGRAMA BASADO EN RESULTADOS 2020</t>
    </r>
    <r>
      <rPr>
        <sz val="16"/>
        <color rgb="FFFF3399"/>
        <rFont val="Calibri"/>
        <family val="2"/>
        <scheme val="minor"/>
      </rPr>
      <t xml:space="preserve">
</t>
    </r>
  </si>
  <si>
    <t>Marzo</t>
  </si>
  <si>
    <t>DESARROLLO INFANTIL</t>
  </si>
  <si>
    <t>CABILDO INFANTIL</t>
  </si>
  <si>
    <t>APRENDE ES TIEMPO DE ACTUAR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</si>
  <si>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</si>
  <si>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</si>
  <si>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</si>
  <si>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</si>
  <si>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</si>
  <si>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</si>
  <si>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</si>
  <si>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</si>
  <si>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</si>
  <si>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Elaboró
Lic. Rosa Lydia Leza Briones</t>
  </si>
  <si>
    <t>Revisó
Lic. Maria Lourdes Garza Orta</t>
  </si>
  <si>
    <t>Revisó
C.P Juana María Vazquez Badillo</t>
  </si>
  <si>
    <t xml:space="preserve"> TOTAL ANUAL</t>
  </si>
  <si>
    <t>Revisó
Lic. Luisa María Soto González</t>
  </si>
  <si>
    <t>Revisó
Lic. Mariana Covarrubias del Peral</t>
  </si>
  <si>
    <t xml:space="preserve">
ACTIVIDAD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</si>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</sst>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family val="2"/>
      <scheme val="minor"/>
    </font>
    <font>
      <sz val="11"/>
      <color theme="1"/>
      <name val="Gotham Light"/>
    </font>
    <font>
      <sz val="11"/>
      <color theme="1"/>
      <name val="Gotham ExtraLight"/>
    </font>
    <font>
      <sz val="10"/>
      <color theme="1"/>
      <name val="Gotham ExtraLight"/>
    </font>
    <font>
      <sz val="10"/>
      <color theme="1"/>
      <name val="Calibri"/>
      <family val="2"/>
      <scheme val="minor"/>
    </font>
    <font>
      <sz val="10"/>
      <color theme="1"/>
      <name val="Gotham Ligh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Gotham ExtraLight"/>
    </font>
    <font>
      <sz val="20"/>
      <name val="Calibri"/>
      <family val="2"/>
      <scheme val="minor"/>
    </font>
    <font>
      <sz val="16"/>
      <name val="Calibri"/>
      <family val="2"/>
      <scheme val="minor"/>
    </font>
    <font>
      <sz val="16"/>
      <color rgb="FFFF3399"/>
      <name val="Calibri"/>
      <family val="2"/>
      <scheme val="minor"/>
    </font>
    <font>
      <sz val="16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Gotham Light"/>
    </font>
    <font>
      <sz val="11"/>
      <name val="Calibri"/>
      <family val="2"/>
      <scheme val="minor"/>
    </font>
    <font>
      <sz val="10"/>
      <color rgb="FFFF0000"/>
      <name val="Gotham Light"/>
    </font>
    <font>
      <sz val="16"/>
      <color rgb="FFFF66FF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Gotham ExtraLight"/>
    </font>
    <font>
      <sz val="12"/>
      <name val="Gotham ExtraLight"/>
    </font>
    <font>
      <sz val="13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3"/>
      <color theme="1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rgb="FFFF7C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9D7EF"/>
        <bgColor indexed="64"/>
      </patternFill>
    </fill>
    <fill>
      <patternFill patternType="solid">
        <fgColor rgb="FFF1C7E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2" borderId="1" xfId="0" applyFill="1" applyBorder="1" applyAlignment="1">
      <alignment horizontal="center" wrapText="1"/>
    </xf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 shrinkToFit="1"/>
    </xf>
    <xf numFmtId="3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13" fillId="0" borderId="0" xfId="0" applyFont="1"/>
    <xf numFmtId="0" fontId="14" fillId="0" borderId="1" xfId="0" applyFont="1" applyBorder="1" applyAlignment="1">
      <alignment vertical="center" wrapText="1"/>
    </xf>
    <xf numFmtId="0" fontId="15" fillId="0" borderId="0" xfId="0" applyFont="1"/>
    <xf numFmtId="0" fontId="5" fillId="0" borderId="6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3" fontId="3" fillId="5" borderId="1" xfId="0" applyNumberFormat="1" applyFont="1" applyFill="1" applyBorder="1" applyAlignment="1">
      <alignment horizontal="center" vertical="center" wrapText="1"/>
    </xf>
    <xf numFmtId="3" fontId="3" fillId="6" borderId="1" xfId="0" applyNumberFormat="1" applyFont="1" applyFill="1" applyBorder="1" applyAlignment="1">
      <alignment horizontal="center" vertical="center" wrapText="1"/>
    </xf>
    <xf numFmtId="3" fontId="3" fillId="10" borderId="1" xfId="0" applyNumberFormat="1" applyFont="1" applyFill="1" applyBorder="1" applyAlignment="1">
      <alignment horizontal="center" vertical="center" wrapText="1"/>
    </xf>
    <xf numFmtId="3" fontId="3" fillId="11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5" xfId="0" applyFont="1" applyFill="1" applyBorder="1" applyAlignment="1">
      <alignment vertical="center" wrapText="1"/>
    </xf>
    <xf numFmtId="0" fontId="0" fillId="0" borderId="0" xfId="0" applyFill="1"/>
    <xf numFmtId="3" fontId="8" fillId="0" borderId="1" xfId="0" applyNumberFormat="1" applyFont="1" applyBorder="1" applyAlignment="1">
      <alignment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0" fillId="4" borderId="0" xfId="0" applyFill="1"/>
    <xf numFmtId="0" fontId="3" fillId="0" borderId="1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vertical="center" wrapText="1"/>
    </xf>
    <xf numFmtId="0" fontId="0" fillId="0" borderId="0" xfId="0"/>
    <xf numFmtId="3" fontId="19" fillId="3" borderId="1" xfId="0" applyNumberFormat="1" applyFont="1" applyFill="1" applyBorder="1" applyAlignment="1">
      <alignment horizontal="center" vertical="center" wrapText="1"/>
    </xf>
    <xf numFmtId="3" fontId="20" fillId="3" borderId="1" xfId="0" applyNumberFormat="1" applyFont="1" applyFill="1" applyBorder="1" applyAlignment="1">
      <alignment horizontal="center" vertical="center" wrapText="1"/>
    </xf>
    <xf numFmtId="3" fontId="19" fillId="0" borderId="1" xfId="0" applyNumberFormat="1" applyFont="1" applyFill="1" applyBorder="1" applyAlignment="1">
      <alignment horizontal="center" vertical="center" wrapText="1"/>
    </xf>
    <xf numFmtId="3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8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8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/>
    </xf>
    <xf numFmtId="3" fontId="18" fillId="0" borderId="1" xfId="0" applyNumberFormat="1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3" fontId="18" fillId="4" borderId="1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/>
    </xf>
    <xf numFmtId="0" fontId="18" fillId="5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 wrapText="1"/>
    </xf>
    <xf numFmtId="0" fontId="18" fillId="9" borderId="0" xfId="0" applyFont="1" applyFill="1" applyBorder="1" applyAlignment="1">
      <alignment horizontal="center" vertical="center" wrapText="1"/>
    </xf>
    <xf numFmtId="0" fontId="18" fillId="7" borderId="0" xfId="0" applyFont="1" applyFill="1" applyBorder="1" applyAlignment="1">
      <alignment horizontal="center" vertical="center" wrapText="1"/>
    </xf>
    <xf numFmtId="3" fontId="18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8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3" fontId="20" fillId="3" borderId="0" xfId="0" applyNumberFormat="1" applyFont="1" applyFill="1" applyBorder="1" applyAlignment="1">
      <alignment horizontal="center" vertical="center" wrapText="1"/>
    </xf>
    <xf numFmtId="3" fontId="3" fillId="5" borderId="0" xfId="0" applyNumberFormat="1" applyFont="1" applyFill="1" applyBorder="1" applyAlignment="1">
      <alignment horizontal="center" vertical="center" wrapText="1"/>
    </xf>
    <xf numFmtId="3" fontId="19" fillId="3" borderId="0" xfId="0" applyNumberFormat="1" applyFont="1" applyFill="1" applyBorder="1" applyAlignment="1">
      <alignment horizontal="center" vertical="center" wrapText="1"/>
    </xf>
    <xf numFmtId="3" fontId="19" fillId="0" borderId="0" xfId="0" applyNumberFormat="1" applyFont="1" applyFill="1" applyBorder="1" applyAlignment="1">
      <alignment horizontal="center" vertical="center" wrapText="1"/>
    </xf>
    <xf numFmtId="3" fontId="3" fillId="6" borderId="0" xfId="0" applyNumberFormat="1" applyFont="1" applyFill="1" applyBorder="1" applyAlignment="1">
      <alignment horizontal="center" vertical="center" wrapText="1"/>
    </xf>
    <xf numFmtId="3" fontId="19" fillId="0" borderId="0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3" fontId="3" fillId="10" borderId="0" xfId="0" applyNumberFormat="1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 wrapText="1"/>
    </xf>
    <xf numFmtId="3" fontId="3" fillId="11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6" borderId="5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vertical="center" wrapText="1" shrinkToFit="1"/>
    </xf>
    <xf numFmtId="0" fontId="2" fillId="0" borderId="0" xfId="0" applyFont="1" applyAlignment="1">
      <alignment vertical="center" wrapText="1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3" fontId="3" fillId="0" borderId="5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 shrinkToFit="1"/>
    </xf>
    <xf numFmtId="0" fontId="24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3" fontId="3" fillId="4" borderId="5" xfId="0" applyNumberFormat="1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  <color rgb="FFFF00FF"/>
      <color rgb="FF89D7EF"/>
      <color rgb="FFF1C7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28575</xdr:rowOff>
    </xdr:from>
    <xdr:ext cx="1209674" cy="934748"/>
    <xdr:pic>
      <xdr:nvPicPr>
        <xdr:cNvPr id="2" name="Imagen 1">
          <a:extLst>
            <a:ext uri="{FF2B5EF4-FFF2-40B4-BE49-F238E27FC236}">
              <a16:creationId xmlns:a16="http://schemas.microsoft.com/office/drawing/2014/main" id="{1E0D0457-2901-4514-8985-99D66B9A1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8575"/>
          <a:ext cx="1209674" cy="934748"/>
        </a:xfrm>
        <a:prstGeom prst="rect">
          <a:avLst/>
        </a:prstGeom>
      </xdr:spPr>
    </xdr:pic>
    <xdr:clientData/>
  </xdr:oneCellAnchor>
  <xdr:twoCellAnchor>
    <xdr:from>
      <xdr:col>3</xdr:col>
      <xdr:colOff>962025</xdr:colOff>
      <xdr:row>0</xdr:row>
      <xdr:rowOff>38100</xdr:rowOff>
    </xdr:from>
    <xdr:to>
      <xdr:col>5</xdr:col>
      <xdr:colOff>1162050</xdr:colOff>
      <xdr:row>2</xdr:row>
      <xdr:rowOff>133350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7A23D1A-187C-4E42-9634-6EF22908D7AB}"/>
            </a:ext>
          </a:extLst>
        </xdr:cNvPr>
        <xdr:cNvSpPr txBox="1"/>
      </xdr:nvSpPr>
      <xdr:spPr>
        <a:xfrm>
          <a:off x="2647950" y="38100"/>
          <a:ext cx="3648075" cy="857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200">
              <a:solidFill>
                <a:srgbClr val="FF66FF"/>
              </a:solidFill>
              <a:latin typeface="Arial" panose="020B0604020202020204" pitchFamily="34" charset="0"/>
              <a:cs typeface="Arial" panose="020B0604020202020204" pitchFamily="34" charset="0"/>
            </a:rPr>
            <a:t>SUBDIRECCIÓN DE SECRETARIA TECNICA</a:t>
          </a:r>
        </a:p>
        <a:p>
          <a:pPr algn="ctr"/>
          <a:r>
            <a:rPr lang="es-MX" sz="1200">
              <a:latin typeface="Arial" panose="020B0604020202020204" pitchFamily="34" charset="0"/>
              <a:cs typeface="Arial" panose="020B0604020202020204" pitchFamily="34" charset="0"/>
            </a:rPr>
            <a:t>PROGRAMA BASADO EN RESULTADOS 2020</a:t>
          </a:r>
          <a:endParaRPr lang="es-MX" sz="1200">
            <a:solidFill>
              <a:srgbClr val="CC0099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504825</xdr:colOff>
      <xdr:row>36</xdr:row>
      <xdr:rowOff>0</xdr:rowOff>
    </xdr:from>
    <xdr:to>
      <xdr:col>3</xdr:col>
      <xdr:colOff>1285875</xdr:colOff>
      <xdr:row>36</xdr:row>
      <xdr:rowOff>9525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3914764-1222-4F58-A9F1-38686E59E8D1}"/>
            </a:ext>
          </a:extLst>
        </xdr:cNvPr>
        <xdr:cNvCxnSpPr/>
      </xdr:nvCxnSpPr>
      <xdr:spPr>
        <a:xfrm>
          <a:off x="504825" y="10877550"/>
          <a:ext cx="24669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1724025</xdr:colOff>
      <xdr:row>36</xdr:row>
      <xdr:rowOff>9525</xdr:rowOff>
    </xdr:from>
    <xdr:to>
      <xdr:col>22</xdr:col>
      <xdr:colOff>28575</xdr:colOff>
      <xdr:row>36</xdr:row>
      <xdr:rowOff>19050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C7E29823-441F-438B-B9BB-3F761CAB333D}"/>
            </a:ext>
          </a:extLst>
        </xdr:cNvPr>
        <xdr:cNvCxnSpPr/>
      </xdr:nvCxnSpPr>
      <xdr:spPr>
        <a:xfrm>
          <a:off x="5105400" y="10887075"/>
          <a:ext cx="24669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28574</xdr:rowOff>
    </xdr:from>
    <xdr:to>
      <xdr:col>0</xdr:col>
      <xdr:colOff>1082229</xdr:colOff>
      <xdr:row>3</xdr:row>
      <xdr:rowOff>209549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CEB4D05-1AA1-49D0-942E-90B0DA82C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28574"/>
          <a:ext cx="103460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1257300</xdr:colOff>
      <xdr:row>0</xdr:row>
      <xdr:rowOff>57150</xdr:rowOff>
    </xdr:from>
    <xdr:to>
      <xdr:col>20</xdr:col>
      <xdr:colOff>285750</xdr:colOff>
      <xdr:row>3</xdr:row>
      <xdr:rowOff>342900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30282F39-1C1E-42BC-BDF0-C6B6704F8EB8}"/>
            </a:ext>
          </a:extLst>
        </xdr:cNvPr>
        <xdr:cNvSpPr txBox="1"/>
      </xdr:nvSpPr>
      <xdr:spPr>
        <a:xfrm>
          <a:off x="1257300" y="57150"/>
          <a:ext cx="4562475" cy="857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200">
              <a:solidFill>
                <a:srgbClr val="FF66FF"/>
              </a:solidFill>
              <a:latin typeface="Arial" panose="020B0604020202020204" pitchFamily="34" charset="0"/>
              <a:cs typeface="Arial" panose="020B0604020202020204" pitchFamily="34" charset="0"/>
            </a:rPr>
            <a:t>SUBDIRECCIÓN ADMINISTRATIVA</a:t>
          </a:r>
        </a:p>
        <a:p>
          <a:pPr algn="ctr"/>
          <a:r>
            <a:rPr lang="es-MX" sz="1200">
              <a:latin typeface="Arial" panose="020B0604020202020204" pitchFamily="34" charset="0"/>
              <a:cs typeface="Arial" panose="020B0604020202020204" pitchFamily="34" charset="0"/>
            </a:rPr>
            <a:t>PROGRAMA BASADO EN RESULTADOS 2020</a:t>
          </a:r>
          <a:endParaRPr lang="es-MX" sz="1200">
            <a:solidFill>
              <a:srgbClr val="CC0099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47625</xdr:rowOff>
    </xdr:from>
    <xdr:to>
      <xdr:col>0</xdr:col>
      <xdr:colOff>1110805</xdr:colOff>
      <xdr:row>3</xdr:row>
      <xdr:rowOff>228600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C8466A86-1375-4AEA-B248-291982D73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7625"/>
          <a:ext cx="103460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0</xdr:row>
      <xdr:rowOff>95250</xdr:rowOff>
    </xdr:from>
    <xdr:to>
      <xdr:col>20</xdr:col>
      <xdr:colOff>561975</xdr:colOff>
      <xdr:row>3</xdr:row>
      <xdr:rowOff>238125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1F7F6BC0-9356-4CB0-B250-FE0BDDC46947}"/>
            </a:ext>
          </a:extLst>
        </xdr:cNvPr>
        <xdr:cNvSpPr txBox="1"/>
      </xdr:nvSpPr>
      <xdr:spPr>
        <a:xfrm>
          <a:off x="1381125" y="95250"/>
          <a:ext cx="4781550" cy="714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s-MX" sz="1200">
              <a:solidFill>
                <a:srgbClr val="FF66FF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SUBDIRECCIÓN DE BIENESTAR SOCIAL</a:t>
          </a:r>
        </a:p>
        <a:p>
          <a:pPr algn="ctr"/>
          <a:r>
            <a:rPr lang="es-MX" sz="12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PROGRAMA BASADO EN RESULTADOS 2020</a:t>
          </a:r>
        </a:p>
      </xdr:txBody>
    </xdr:sp>
    <xdr:clientData/>
  </xdr:twoCellAnchor>
  <xdr:twoCellAnchor>
    <xdr:from>
      <xdr:col>0</xdr:col>
      <xdr:colOff>296333</xdr:colOff>
      <xdr:row>286</xdr:row>
      <xdr:rowOff>0</xdr:rowOff>
    </xdr:from>
    <xdr:to>
      <xdr:col>1</xdr:col>
      <xdr:colOff>1121834</xdr:colOff>
      <xdr:row>286</xdr:row>
      <xdr:rowOff>10583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87EC6C8-68D6-4963-99D2-B7E948C98892}"/>
            </a:ext>
          </a:extLst>
        </xdr:cNvPr>
        <xdr:cNvCxnSpPr/>
      </xdr:nvCxnSpPr>
      <xdr:spPr>
        <a:xfrm>
          <a:off x="296333" y="97398417"/>
          <a:ext cx="2169584" cy="1058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120650</xdr:colOff>
      <xdr:row>286</xdr:row>
      <xdr:rowOff>4233</xdr:rowOff>
    </xdr:from>
    <xdr:to>
      <xdr:col>5</xdr:col>
      <xdr:colOff>522817</xdr:colOff>
      <xdr:row>286</xdr:row>
      <xdr:rowOff>14816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7CDB88B8-CECD-411C-8A0B-AF540B1E1AA4}"/>
            </a:ext>
          </a:extLst>
        </xdr:cNvPr>
        <xdr:cNvCxnSpPr/>
      </xdr:nvCxnSpPr>
      <xdr:spPr>
        <a:xfrm>
          <a:off x="4470400" y="97402650"/>
          <a:ext cx="2169584" cy="1058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38100</xdr:rowOff>
    </xdr:from>
    <xdr:to>
      <xdr:col>0</xdr:col>
      <xdr:colOff>1244155</xdr:colOff>
      <xdr:row>3</xdr:row>
      <xdr:rowOff>219075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DDF2A1BD-1B85-45EC-BD4F-7C08018E8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8100"/>
          <a:ext cx="103460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719667</xdr:colOff>
      <xdr:row>0</xdr:row>
      <xdr:rowOff>98123</xdr:rowOff>
    </xdr:from>
    <xdr:to>
      <xdr:col>5</xdr:col>
      <xdr:colOff>381000</xdr:colOff>
      <xdr:row>3</xdr:row>
      <xdr:rowOff>104200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9AD45D7-FC19-4008-9141-10FA9347B20E}"/>
            </a:ext>
          </a:extLst>
        </xdr:cNvPr>
        <xdr:cNvSpPr txBox="1"/>
      </xdr:nvSpPr>
      <xdr:spPr>
        <a:xfrm>
          <a:off x="2063750" y="98123"/>
          <a:ext cx="4529667" cy="5775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s-MX" sz="1200">
              <a:solidFill>
                <a:srgbClr val="FF66FF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SUBDIRECCIÓN DE ASUNTOS JURÍDICOS</a:t>
          </a:r>
        </a:p>
        <a:p>
          <a:pPr algn="ctr"/>
          <a:r>
            <a:rPr lang="es-MX" sz="12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PROGRAMA BASADO EN RESULTADOS 2020</a:t>
          </a:r>
        </a:p>
      </xdr:txBody>
    </xdr:sp>
    <xdr:clientData/>
  </xdr:twoCellAnchor>
  <xdr:twoCellAnchor>
    <xdr:from>
      <xdr:col>0</xdr:col>
      <xdr:colOff>232833</xdr:colOff>
      <xdr:row>54</xdr:row>
      <xdr:rowOff>0</xdr:rowOff>
    </xdr:from>
    <xdr:to>
      <xdr:col>1</xdr:col>
      <xdr:colOff>1206500</xdr:colOff>
      <xdr:row>54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BEDB363-4C85-4E79-8261-E7765C72FA06}"/>
            </a:ext>
          </a:extLst>
        </xdr:cNvPr>
        <xdr:cNvCxnSpPr/>
      </xdr:nvCxnSpPr>
      <xdr:spPr>
        <a:xfrm>
          <a:off x="232833" y="17166167"/>
          <a:ext cx="23177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131233</xdr:colOff>
      <xdr:row>54</xdr:row>
      <xdr:rowOff>4233</xdr:rowOff>
    </xdr:from>
    <xdr:to>
      <xdr:col>5</xdr:col>
      <xdr:colOff>586316</xdr:colOff>
      <xdr:row>54</xdr:row>
      <xdr:rowOff>4233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B4762277-B3B3-419C-A52C-89D86C8FAC68}"/>
            </a:ext>
          </a:extLst>
        </xdr:cNvPr>
        <xdr:cNvCxnSpPr/>
      </xdr:nvCxnSpPr>
      <xdr:spPr>
        <a:xfrm>
          <a:off x="4480983" y="17170400"/>
          <a:ext cx="23177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W43"/>
  <sheetViews>
    <sheetView tabSelected="1" topLeftCell="C1" zoomScaleNormal="100" workbookViewId="0">
      <selection activeCell="I16" sqref="I16"/>
    </sheetView>
  </sheetViews>
  <sheetFormatPr baseColWidth="10" defaultRowHeight="15"/>
  <cols>
    <col min="1" max="1" width="19.7109375" hidden="1" customWidth="1"/>
    <col min="2" max="2" width="15.140625" hidden="1" customWidth="1"/>
    <col min="3" max="3" width="25.28515625" customWidth="1"/>
    <col min="4" max="4" width="25.42578125" customWidth="1"/>
    <col min="5" max="5" width="26.28515625" customWidth="1"/>
    <col min="6" max="6" width="18.42578125" customWidth="1"/>
    <col min="7" max="7" width="8.42578125" customWidth="1"/>
    <col min="8" max="8" width="9.28515625" customWidth="1"/>
    <col min="9" max="9" width="8.7109375" customWidth="1"/>
    <col min="10" max="10" width="13.42578125" customWidth="1"/>
    <col min="11" max="13" width="7.5703125" hidden="1" customWidth="1"/>
    <col min="14" max="14" width="14.28515625" hidden="1" customWidth="1"/>
    <col min="15" max="15" width="9" hidden="1" customWidth="1"/>
    <col min="16" max="16" width="8.42578125" hidden="1" customWidth="1"/>
    <col min="17" max="18" width="11.7109375" hidden="1" customWidth="1"/>
    <col min="19" max="19" width="9.140625" hidden="1" customWidth="1"/>
    <col min="20" max="20" width="11.7109375" hidden="1" customWidth="1"/>
    <col min="21" max="22" width="10.5703125" hidden="1" customWidth="1"/>
    <col min="23" max="23" width="12.140625" customWidth="1"/>
  </cols>
  <sheetData>
    <row r="1" spans="1:23" ht="26.25" customHeight="1">
      <c r="A1" s="37" t="s">
        <v>299</v>
      </c>
      <c r="B1" s="38"/>
      <c r="C1" s="43"/>
      <c r="D1" s="43"/>
      <c r="E1" s="43"/>
      <c r="F1" s="43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43"/>
    </row>
    <row r="2" spans="1:23" ht="33.75" customHeight="1">
      <c r="A2" s="38"/>
      <c r="B2" s="38"/>
      <c r="C2" s="43"/>
      <c r="D2" s="43"/>
      <c r="E2" s="43"/>
      <c r="F2" s="43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43"/>
    </row>
    <row r="3" spans="1:23" ht="19.5" customHeight="1">
      <c r="A3" s="38"/>
      <c r="B3" s="38"/>
      <c r="C3" s="43"/>
      <c r="D3" s="43"/>
      <c r="E3" s="43"/>
      <c r="F3" s="43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43"/>
    </row>
    <row r="4" spans="1:23" ht="9.75" customHeight="1">
      <c r="A4" s="38"/>
      <c r="B4" s="38"/>
      <c r="C4" s="43"/>
      <c r="D4" s="43"/>
      <c r="E4" s="43"/>
      <c r="F4" s="43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43"/>
    </row>
    <row r="5" spans="1:23" ht="11.25" customHeight="1"/>
    <row r="6" spans="1:23">
      <c r="A6" s="16" t="s">
        <v>252</v>
      </c>
      <c r="B6" s="16" t="s">
        <v>251</v>
      </c>
      <c r="C6" s="16" t="s">
        <v>250</v>
      </c>
      <c r="D6" s="16" t="s">
        <v>249</v>
      </c>
      <c r="E6" s="16" t="s">
        <v>248</v>
      </c>
      <c r="F6" s="16" t="s">
        <v>247</v>
      </c>
      <c r="G6" s="16" t="s">
        <v>246</v>
      </c>
      <c r="H6" s="16" t="s">
        <v>245</v>
      </c>
      <c r="I6" s="16" t="s">
        <v>244</v>
      </c>
      <c r="J6" s="16" t="s">
        <v>265</v>
      </c>
      <c r="K6" s="16" t="s">
        <v>6</v>
      </c>
      <c r="L6" s="16" t="s">
        <v>7</v>
      </c>
      <c r="M6" s="16" t="s">
        <v>8</v>
      </c>
      <c r="N6" s="16" t="s">
        <v>266</v>
      </c>
      <c r="O6" s="16" t="s">
        <v>9</v>
      </c>
      <c r="P6" s="16" t="s">
        <v>10</v>
      </c>
      <c r="Q6" s="16" t="s">
        <v>243</v>
      </c>
      <c r="R6" s="16">
        <v>3</v>
      </c>
      <c r="S6" s="16" t="s">
        <v>12</v>
      </c>
      <c r="T6" s="16" t="s">
        <v>13</v>
      </c>
      <c r="U6" s="16" t="s">
        <v>14</v>
      </c>
      <c r="V6" s="16" t="s">
        <v>270</v>
      </c>
      <c r="W6" s="16" t="s">
        <v>316</v>
      </c>
    </row>
    <row r="7" spans="1:23" ht="21.75" customHeight="1">
      <c r="A7" s="129" t="s">
        <v>223</v>
      </c>
      <c r="B7" s="129" t="s">
        <v>222</v>
      </c>
      <c r="C7" s="129" t="s">
        <v>240</v>
      </c>
      <c r="D7" s="129" t="s">
        <v>242</v>
      </c>
      <c r="E7" s="131" t="s">
        <v>241</v>
      </c>
      <c r="F7" s="4" t="s">
        <v>18</v>
      </c>
      <c r="G7" s="50">
        <v>35</v>
      </c>
      <c r="H7" s="50">
        <v>25</v>
      </c>
      <c r="I7" s="50">
        <v>20</v>
      </c>
      <c r="J7" s="24">
        <f>SUBTOTAL(9,G7:I7)</f>
        <v>80</v>
      </c>
      <c r="K7" s="50">
        <v>7</v>
      </c>
      <c r="L7" s="50">
        <v>3</v>
      </c>
      <c r="M7" s="50">
        <v>20</v>
      </c>
      <c r="N7" s="25"/>
      <c r="O7" s="53">
        <v>25</v>
      </c>
      <c r="P7" s="53">
        <v>30</v>
      </c>
      <c r="Q7" s="53">
        <v>25</v>
      </c>
      <c r="R7" s="26"/>
      <c r="S7" s="50">
        <v>35</v>
      </c>
      <c r="T7" s="50">
        <v>35</v>
      </c>
      <c r="U7" s="53">
        <v>20</v>
      </c>
      <c r="V7" s="27"/>
      <c r="W7" s="53">
        <f>SUBTOTAL(9,G7:V7)</f>
        <v>280</v>
      </c>
    </row>
    <row r="8" spans="1:23" ht="21.75" customHeight="1">
      <c r="A8" s="130"/>
      <c r="B8" s="130"/>
      <c r="C8" s="130"/>
      <c r="D8" s="130"/>
      <c r="E8" s="134"/>
      <c r="F8" s="4" t="s">
        <v>180</v>
      </c>
      <c r="G8" s="50">
        <v>24</v>
      </c>
      <c r="H8" s="50">
        <v>33</v>
      </c>
      <c r="I8" s="50">
        <v>8</v>
      </c>
      <c r="J8" s="24">
        <f t="shared" ref="J8:J34" si="0">SUBTOTAL(9,G8:I8)</f>
        <v>65</v>
      </c>
      <c r="K8" s="50"/>
      <c r="L8" s="50"/>
      <c r="M8" s="50"/>
      <c r="N8" s="25"/>
      <c r="O8" s="53"/>
      <c r="P8" s="53"/>
      <c r="Q8" s="54"/>
      <c r="R8" s="26"/>
      <c r="S8" s="55"/>
      <c r="T8" s="55"/>
      <c r="U8" s="53"/>
      <c r="V8" s="27"/>
      <c r="W8" s="53">
        <f t="shared" ref="W8:W34" si="1">SUBTOTAL(9,G8:V8)</f>
        <v>65</v>
      </c>
    </row>
    <row r="9" spans="1:23" ht="21" customHeight="1">
      <c r="A9" s="129" t="s">
        <v>223</v>
      </c>
      <c r="B9" s="129" t="s">
        <v>222</v>
      </c>
      <c r="C9" s="129" t="s">
        <v>240</v>
      </c>
      <c r="D9" s="129" t="s">
        <v>253</v>
      </c>
      <c r="E9" s="131" t="s">
        <v>228</v>
      </c>
      <c r="F9" s="4" t="s">
        <v>18</v>
      </c>
      <c r="G9" s="50">
        <v>0</v>
      </c>
      <c r="H9" s="50">
        <v>0</v>
      </c>
      <c r="I9" s="50">
        <v>0</v>
      </c>
      <c r="J9" s="24">
        <f t="shared" si="0"/>
        <v>0</v>
      </c>
      <c r="K9" s="50">
        <v>0</v>
      </c>
      <c r="L9" s="50">
        <v>0</v>
      </c>
      <c r="M9" s="50">
        <v>0</v>
      </c>
      <c r="N9" s="25"/>
      <c r="O9" s="53">
        <v>0</v>
      </c>
      <c r="P9" s="53">
        <v>1</v>
      </c>
      <c r="Q9" s="53">
        <v>0</v>
      </c>
      <c r="R9" s="26"/>
      <c r="S9" s="50">
        <v>0</v>
      </c>
      <c r="T9" s="50">
        <v>0</v>
      </c>
      <c r="U9" s="53">
        <v>0</v>
      </c>
      <c r="V9" s="27"/>
      <c r="W9" s="53">
        <f t="shared" si="1"/>
        <v>1</v>
      </c>
    </row>
    <row r="10" spans="1:23" ht="18.75" customHeight="1">
      <c r="A10" s="130"/>
      <c r="B10" s="130"/>
      <c r="C10" s="130"/>
      <c r="D10" s="130"/>
      <c r="E10" s="134"/>
      <c r="F10" s="4" t="s">
        <v>180</v>
      </c>
      <c r="G10" s="50">
        <v>0</v>
      </c>
      <c r="H10" s="50">
        <v>0</v>
      </c>
      <c r="I10" s="50">
        <v>0</v>
      </c>
      <c r="J10" s="24">
        <f t="shared" si="0"/>
        <v>0</v>
      </c>
      <c r="K10" s="50"/>
      <c r="L10" s="50"/>
      <c r="M10" s="50"/>
      <c r="N10" s="25"/>
      <c r="O10" s="53"/>
      <c r="P10" s="53"/>
      <c r="Q10" s="54"/>
      <c r="R10" s="26"/>
      <c r="S10" s="55"/>
      <c r="T10" s="55"/>
      <c r="U10" s="53"/>
      <c r="V10" s="27"/>
      <c r="W10" s="53">
        <f t="shared" si="1"/>
        <v>0</v>
      </c>
    </row>
    <row r="11" spans="1:23" ht="24.75" customHeight="1">
      <c r="A11" s="15"/>
      <c r="B11" s="15"/>
      <c r="C11" s="129" t="s">
        <v>240</v>
      </c>
      <c r="D11" s="129" t="s">
        <v>254</v>
      </c>
      <c r="E11" s="131" t="s">
        <v>255</v>
      </c>
      <c r="F11" s="4" t="s">
        <v>18</v>
      </c>
      <c r="G11" s="50">
        <v>0</v>
      </c>
      <c r="H11" s="50">
        <v>0</v>
      </c>
      <c r="I11" s="50">
        <v>1</v>
      </c>
      <c r="J11" s="24">
        <f t="shared" si="0"/>
        <v>1</v>
      </c>
      <c r="K11" s="50">
        <v>1</v>
      </c>
      <c r="L11" s="50">
        <v>2</v>
      </c>
      <c r="M11" s="50">
        <v>0</v>
      </c>
      <c r="N11" s="25"/>
      <c r="O11" s="53">
        <v>1</v>
      </c>
      <c r="P11" s="53">
        <v>0</v>
      </c>
      <c r="Q11" s="54">
        <v>0</v>
      </c>
      <c r="R11" s="26"/>
      <c r="S11" s="55">
        <v>0</v>
      </c>
      <c r="T11" s="55">
        <v>0</v>
      </c>
      <c r="U11" s="53">
        <v>0</v>
      </c>
      <c r="V11" s="27"/>
      <c r="W11" s="53">
        <f t="shared" si="1"/>
        <v>5</v>
      </c>
    </row>
    <row r="12" spans="1:23" ht="20.25" customHeight="1">
      <c r="A12" s="15"/>
      <c r="B12" s="15"/>
      <c r="C12" s="130"/>
      <c r="D12" s="130"/>
      <c r="E12" s="134"/>
      <c r="F12" s="4" t="s">
        <v>180</v>
      </c>
      <c r="G12" s="50">
        <v>0</v>
      </c>
      <c r="H12" s="50">
        <v>0</v>
      </c>
      <c r="I12" s="50">
        <v>0</v>
      </c>
      <c r="J12" s="24">
        <f t="shared" si="0"/>
        <v>0</v>
      </c>
      <c r="K12" s="50"/>
      <c r="L12" s="50"/>
      <c r="M12" s="50"/>
      <c r="N12" s="25"/>
      <c r="O12" s="53"/>
      <c r="P12" s="53"/>
      <c r="Q12" s="54"/>
      <c r="R12" s="26"/>
      <c r="S12" s="55"/>
      <c r="T12" s="55"/>
      <c r="U12" s="53"/>
      <c r="V12" s="27"/>
      <c r="W12" s="53">
        <f t="shared" si="1"/>
        <v>0</v>
      </c>
    </row>
    <row r="13" spans="1:23" ht="24.75" customHeight="1">
      <c r="A13" s="15"/>
      <c r="B13" s="15"/>
      <c r="C13" s="129" t="s">
        <v>240</v>
      </c>
      <c r="D13" s="129" t="s">
        <v>256</v>
      </c>
      <c r="E13" s="131" t="s">
        <v>257</v>
      </c>
      <c r="F13" s="4" t="s">
        <v>18</v>
      </c>
      <c r="G13" s="50">
        <v>0</v>
      </c>
      <c r="H13" s="50">
        <v>0</v>
      </c>
      <c r="I13" s="50">
        <v>2</v>
      </c>
      <c r="J13" s="24">
        <f t="shared" si="0"/>
        <v>2</v>
      </c>
      <c r="K13" s="50">
        <v>0</v>
      </c>
      <c r="L13" s="50">
        <v>0</v>
      </c>
      <c r="M13" s="50">
        <v>0</v>
      </c>
      <c r="N13" s="25"/>
      <c r="O13" s="53">
        <v>1</v>
      </c>
      <c r="P13" s="53">
        <v>0</v>
      </c>
      <c r="Q13" s="54">
        <v>1</v>
      </c>
      <c r="R13" s="26"/>
      <c r="S13" s="55">
        <v>0</v>
      </c>
      <c r="T13" s="55">
        <v>1</v>
      </c>
      <c r="U13" s="53">
        <v>0</v>
      </c>
      <c r="V13" s="27"/>
      <c r="W13" s="53">
        <f t="shared" si="1"/>
        <v>5</v>
      </c>
    </row>
    <row r="14" spans="1:23" ht="24.75" customHeight="1">
      <c r="A14" s="15"/>
      <c r="B14" s="15"/>
      <c r="C14" s="130"/>
      <c r="D14" s="130"/>
      <c r="E14" s="134"/>
      <c r="F14" s="4" t="s">
        <v>180</v>
      </c>
      <c r="G14" s="50">
        <v>0</v>
      </c>
      <c r="H14" s="50">
        <v>2</v>
      </c>
      <c r="I14" s="50">
        <v>0</v>
      </c>
      <c r="J14" s="24">
        <f t="shared" si="0"/>
        <v>2</v>
      </c>
      <c r="K14" s="50"/>
      <c r="L14" s="50"/>
      <c r="M14" s="50"/>
      <c r="N14" s="25"/>
      <c r="O14" s="53"/>
      <c r="P14" s="53"/>
      <c r="Q14" s="54"/>
      <c r="R14" s="26"/>
      <c r="S14" s="55"/>
      <c r="T14" s="55"/>
      <c r="U14" s="53"/>
      <c r="V14" s="27"/>
      <c r="W14" s="53">
        <f t="shared" si="1"/>
        <v>2</v>
      </c>
    </row>
    <row r="15" spans="1:23" ht="24.75" customHeight="1">
      <c r="A15" s="129" t="s">
        <v>223</v>
      </c>
      <c r="B15" s="129" t="s">
        <v>222</v>
      </c>
      <c r="C15" s="129" t="s">
        <v>232</v>
      </c>
      <c r="D15" s="129" t="s">
        <v>239</v>
      </c>
      <c r="E15" s="131" t="s">
        <v>238</v>
      </c>
      <c r="F15" s="4" t="s">
        <v>18</v>
      </c>
      <c r="G15" s="50">
        <v>70</v>
      </c>
      <c r="H15" s="50">
        <v>70</v>
      </c>
      <c r="I15" s="50">
        <v>70</v>
      </c>
      <c r="J15" s="24">
        <f t="shared" si="0"/>
        <v>210</v>
      </c>
      <c r="K15" s="50">
        <v>40</v>
      </c>
      <c r="L15" s="50">
        <v>40</v>
      </c>
      <c r="M15" s="50">
        <v>40</v>
      </c>
      <c r="N15" s="25"/>
      <c r="O15" s="53">
        <v>100</v>
      </c>
      <c r="P15" s="53">
        <v>100</v>
      </c>
      <c r="Q15" s="53">
        <v>100</v>
      </c>
      <c r="R15" s="26"/>
      <c r="S15" s="50">
        <v>74</v>
      </c>
      <c r="T15" s="50">
        <v>73</v>
      </c>
      <c r="U15" s="53">
        <v>73</v>
      </c>
      <c r="V15" s="27"/>
      <c r="W15" s="53">
        <f t="shared" si="1"/>
        <v>850</v>
      </c>
    </row>
    <row r="16" spans="1:23" ht="24.75" customHeight="1">
      <c r="A16" s="130"/>
      <c r="B16" s="130"/>
      <c r="C16" s="130"/>
      <c r="D16" s="130"/>
      <c r="E16" s="134"/>
      <c r="F16" s="4" t="s">
        <v>180</v>
      </c>
      <c r="G16" s="50">
        <v>74</v>
      </c>
      <c r="H16" s="50">
        <v>82</v>
      </c>
      <c r="I16" s="50">
        <v>75</v>
      </c>
      <c r="J16" s="24">
        <f t="shared" si="0"/>
        <v>231</v>
      </c>
      <c r="K16" s="50"/>
      <c r="L16" s="50"/>
      <c r="M16" s="50"/>
      <c r="N16" s="25"/>
      <c r="O16" s="53"/>
      <c r="P16" s="53"/>
      <c r="Q16" s="54"/>
      <c r="R16" s="26"/>
      <c r="S16" s="55"/>
      <c r="T16" s="55"/>
      <c r="U16" s="53"/>
      <c r="V16" s="27"/>
      <c r="W16" s="53">
        <f t="shared" si="1"/>
        <v>231</v>
      </c>
    </row>
    <row r="17" spans="1:23" ht="24.75" customHeight="1">
      <c r="A17" s="129" t="s">
        <v>223</v>
      </c>
      <c r="B17" s="129" t="s">
        <v>222</v>
      </c>
      <c r="C17" s="129" t="s">
        <v>232</v>
      </c>
      <c r="D17" s="129" t="s">
        <v>237</v>
      </c>
      <c r="E17" s="131" t="s">
        <v>236</v>
      </c>
      <c r="F17" s="4" t="s">
        <v>18</v>
      </c>
      <c r="G17" s="50">
        <v>11</v>
      </c>
      <c r="H17" s="50">
        <v>11</v>
      </c>
      <c r="I17" s="50">
        <v>10</v>
      </c>
      <c r="J17" s="24">
        <f t="shared" si="0"/>
        <v>32</v>
      </c>
      <c r="K17" s="50">
        <v>0</v>
      </c>
      <c r="L17" s="50">
        <v>0</v>
      </c>
      <c r="M17" s="50">
        <v>0</v>
      </c>
      <c r="N17" s="25"/>
      <c r="O17" s="53">
        <v>20</v>
      </c>
      <c r="P17" s="53">
        <v>20</v>
      </c>
      <c r="Q17" s="53">
        <v>20</v>
      </c>
      <c r="R17" s="26"/>
      <c r="S17" s="50">
        <v>13</v>
      </c>
      <c r="T17" s="50">
        <v>13</v>
      </c>
      <c r="U17" s="53">
        <v>12</v>
      </c>
      <c r="V17" s="27"/>
      <c r="W17" s="53">
        <f t="shared" si="1"/>
        <v>130</v>
      </c>
    </row>
    <row r="18" spans="1:23" ht="24.75" customHeight="1">
      <c r="A18" s="130"/>
      <c r="B18" s="130"/>
      <c r="C18" s="130"/>
      <c r="D18" s="130"/>
      <c r="E18" s="134"/>
      <c r="F18" s="4" t="s">
        <v>180</v>
      </c>
      <c r="G18" s="50">
        <v>11</v>
      </c>
      <c r="H18" s="50">
        <v>12</v>
      </c>
      <c r="I18" s="50">
        <v>10</v>
      </c>
      <c r="J18" s="24">
        <f t="shared" si="0"/>
        <v>33</v>
      </c>
      <c r="K18" s="50"/>
      <c r="L18" s="50"/>
      <c r="M18" s="50"/>
      <c r="N18" s="25"/>
      <c r="O18" s="53"/>
      <c r="P18" s="53"/>
      <c r="Q18" s="54"/>
      <c r="R18" s="26"/>
      <c r="S18" s="55"/>
      <c r="T18" s="55"/>
      <c r="U18" s="53"/>
      <c r="V18" s="27"/>
      <c r="W18" s="53">
        <f t="shared" si="1"/>
        <v>33</v>
      </c>
    </row>
    <row r="19" spans="1:23" ht="24.75" customHeight="1">
      <c r="A19" s="129" t="s">
        <v>223</v>
      </c>
      <c r="B19" s="129" t="s">
        <v>222</v>
      </c>
      <c r="C19" s="129" t="s">
        <v>232</v>
      </c>
      <c r="D19" s="129" t="s">
        <v>235</v>
      </c>
      <c r="E19" s="131" t="s">
        <v>235</v>
      </c>
      <c r="F19" s="4" t="s">
        <v>18</v>
      </c>
      <c r="G19" s="50">
        <v>5000</v>
      </c>
      <c r="H19" s="50">
        <v>5000</v>
      </c>
      <c r="I19" s="50">
        <v>5000</v>
      </c>
      <c r="J19" s="24">
        <f t="shared" si="0"/>
        <v>15000</v>
      </c>
      <c r="K19" s="50">
        <v>1600</v>
      </c>
      <c r="L19" s="50">
        <v>1700</v>
      </c>
      <c r="M19" s="50">
        <v>1700</v>
      </c>
      <c r="N19" s="25"/>
      <c r="O19" s="53">
        <v>5000</v>
      </c>
      <c r="P19" s="53">
        <v>5000</v>
      </c>
      <c r="Q19" s="53">
        <v>5000</v>
      </c>
      <c r="R19" s="26"/>
      <c r="S19" s="53">
        <v>5000</v>
      </c>
      <c r="T19" s="50">
        <v>5000</v>
      </c>
      <c r="U19" s="53">
        <v>5000</v>
      </c>
      <c r="V19" s="27"/>
      <c r="W19" s="53">
        <f t="shared" si="1"/>
        <v>50000</v>
      </c>
    </row>
    <row r="20" spans="1:23" ht="24.75" customHeight="1">
      <c r="A20" s="130"/>
      <c r="B20" s="130"/>
      <c r="C20" s="130"/>
      <c r="D20" s="130"/>
      <c r="E20" s="131"/>
      <c r="F20" s="4" t="s">
        <v>180</v>
      </c>
      <c r="G20" s="50">
        <v>2980</v>
      </c>
      <c r="H20" s="50">
        <v>2165</v>
      </c>
      <c r="I20" s="50">
        <v>1198</v>
      </c>
      <c r="J20" s="24">
        <f t="shared" si="0"/>
        <v>6343</v>
      </c>
      <c r="K20" s="50"/>
      <c r="L20" s="50"/>
      <c r="M20" s="50"/>
      <c r="N20" s="25"/>
      <c r="O20" s="53"/>
      <c r="P20" s="53"/>
      <c r="Q20" s="54"/>
      <c r="R20" s="26"/>
      <c r="S20" s="55"/>
      <c r="T20" s="55"/>
      <c r="U20" s="53"/>
      <c r="V20" s="27"/>
      <c r="W20" s="53">
        <f t="shared" si="1"/>
        <v>6343</v>
      </c>
    </row>
    <row r="21" spans="1:23" ht="24" customHeight="1">
      <c r="A21" s="129" t="s">
        <v>223</v>
      </c>
      <c r="B21" s="129" t="s">
        <v>222</v>
      </c>
      <c r="C21" s="129" t="s">
        <v>232</v>
      </c>
      <c r="D21" s="129" t="s">
        <v>234</v>
      </c>
      <c r="E21" s="131" t="s">
        <v>234</v>
      </c>
      <c r="F21" s="4" t="s">
        <v>18</v>
      </c>
      <c r="G21" s="50">
        <v>23</v>
      </c>
      <c r="H21" s="50">
        <v>23</v>
      </c>
      <c r="I21" s="50">
        <v>23</v>
      </c>
      <c r="J21" s="24">
        <f t="shared" si="0"/>
        <v>69</v>
      </c>
      <c r="K21" s="50">
        <v>4</v>
      </c>
      <c r="L21" s="50">
        <v>3</v>
      </c>
      <c r="M21" s="50">
        <v>3</v>
      </c>
      <c r="N21" s="25"/>
      <c r="O21" s="53">
        <v>16</v>
      </c>
      <c r="P21" s="53">
        <v>17</v>
      </c>
      <c r="Q21" s="53">
        <v>17</v>
      </c>
      <c r="R21" s="26"/>
      <c r="S21" s="50">
        <v>17</v>
      </c>
      <c r="T21" s="50">
        <v>17</v>
      </c>
      <c r="U21" s="53">
        <v>17</v>
      </c>
      <c r="V21" s="27"/>
      <c r="W21" s="53">
        <f t="shared" si="1"/>
        <v>180</v>
      </c>
    </row>
    <row r="22" spans="1:23" ht="24.75" customHeight="1">
      <c r="A22" s="130"/>
      <c r="B22" s="130"/>
      <c r="C22" s="130"/>
      <c r="D22" s="130"/>
      <c r="E22" s="131"/>
      <c r="F22" s="4" t="s">
        <v>180</v>
      </c>
      <c r="G22" s="50">
        <v>26</v>
      </c>
      <c r="H22" s="50">
        <v>25</v>
      </c>
      <c r="I22" s="50">
        <v>10</v>
      </c>
      <c r="J22" s="24">
        <f t="shared" si="0"/>
        <v>61</v>
      </c>
      <c r="K22" s="50"/>
      <c r="L22" s="50"/>
      <c r="M22" s="50"/>
      <c r="N22" s="25"/>
      <c r="O22" s="53"/>
      <c r="P22" s="53"/>
      <c r="Q22" s="54"/>
      <c r="R22" s="26"/>
      <c r="S22" s="55"/>
      <c r="T22" s="55"/>
      <c r="U22" s="53"/>
      <c r="V22" s="27"/>
      <c r="W22" s="53">
        <f t="shared" si="1"/>
        <v>61</v>
      </c>
    </row>
    <row r="23" spans="1:23" ht="24" customHeight="1">
      <c r="A23" s="129" t="s">
        <v>223</v>
      </c>
      <c r="B23" s="129" t="s">
        <v>222</v>
      </c>
      <c r="C23" s="129" t="s">
        <v>232</v>
      </c>
      <c r="D23" s="129" t="s">
        <v>233</v>
      </c>
      <c r="E23" s="131" t="s">
        <v>233</v>
      </c>
      <c r="F23" s="4" t="s">
        <v>18</v>
      </c>
      <c r="G23" s="52">
        <v>15</v>
      </c>
      <c r="H23" s="52">
        <v>15</v>
      </c>
      <c r="I23" s="52">
        <v>0</v>
      </c>
      <c r="J23" s="24">
        <f t="shared" si="0"/>
        <v>30</v>
      </c>
      <c r="K23" s="52">
        <v>0</v>
      </c>
      <c r="L23" s="52">
        <v>0</v>
      </c>
      <c r="M23" s="52">
        <v>10</v>
      </c>
      <c r="N23" s="25"/>
      <c r="O23" s="52">
        <v>15</v>
      </c>
      <c r="P23" s="52">
        <v>15</v>
      </c>
      <c r="Q23" s="52">
        <v>15</v>
      </c>
      <c r="R23" s="26"/>
      <c r="S23" s="52">
        <v>15</v>
      </c>
      <c r="T23" s="52">
        <v>10</v>
      </c>
      <c r="U23" s="52">
        <v>10</v>
      </c>
      <c r="V23" s="27"/>
      <c r="W23" s="53">
        <f t="shared" si="1"/>
        <v>120</v>
      </c>
    </row>
    <row r="24" spans="1:23" ht="27" customHeight="1">
      <c r="A24" s="130"/>
      <c r="B24" s="130"/>
      <c r="C24" s="130"/>
      <c r="D24" s="130"/>
      <c r="E24" s="131"/>
      <c r="F24" s="4" t="s">
        <v>180</v>
      </c>
      <c r="G24" s="50">
        <v>8</v>
      </c>
      <c r="H24" s="50">
        <v>16</v>
      </c>
      <c r="I24" s="50">
        <v>8</v>
      </c>
      <c r="J24" s="24">
        <f t="shared" si="0"/>
        <v>32</v>
      </c>
      <c r="K24" s="50"/>
      <c r="L24" s="50"/>
      <c r="M24" s="50"/>
      <c r="N24" s="25"/>
      <c r="O24" s="53"/>
      <c r="P24" s="53"/>
      <c r="Q24" s="54"/>
      <c r="R24" s="26"/>
      <c r="S24" s="55"/>
      <c r="T24" s="55"/>
      <c r="U24" s="53"/>
      <c r="V24" s="27"/>
      <c r="W24" s="53">
        <f t="shared" si="1"/>
        <v>32</v>
      </c>
    </row>
    <row r="25" spans="1:23" ht="23.25" customHeight="1">
      <c r="A25" s="129" t="s">
        <v>223</v>
      </c>
      <c r="B25" s="129" t="s">
        <v>222</v>
      </c>
      <c r="C25" s="129" t="s">
        <v>232</v>
      </c>
      <c r="D25" s="129" t="s">
        <v>231</v>
      </c>
      <c r="E25" s="131" t="s">
        <v>231</v>
      </c>
      <c r="F25" s="4" t="s">
        <v>18</v>
      </c>
      <c r="G25" s="50">
        <v>90</v>
      </c>
      <c r="H25" s="50">
        <v>90</v>
      </c>
      <c r="I25" s="50">
        <v>30</v>
      </c>
      <c r="J25" s="24">
        <f t="shared" si="0"/>
        <v>210</v>
      </c>
      <c r="K25" s="50">
        <v>4</v>
      </c>
      <c r="L25" s="50">
        <v>3</v>
      </c>
      <c r="M25" s="50">
        <v>60</v>
      </c>
      <c r="N25" s="25"/>
      <c r="O25" s="50">
        <v>90</v>
      </c>
      <c r="P25" s="50">
        <v>90</v>
      </c>
      <c r="Q25" s="50">
        <v>90</v>
      </c>
      <c r="R25" s="26"/>
      <c r="S25" s="50">
        <v>90</v>
      </c>
      <c r="T25" s="50">
        <v>90</v>
      </c>
      <c r="U25" s="53">
        <v>90</v>
      </c>
      <c r="V25" s="27"/>
      <c r="W25" s="53">
        <f t="shared" si="1"/>
        <v>817</v>
      </c>
    </row>
    <row r="26" spans="1:23" ht="26.25" customHeight="1">
      <c r="A26" s="130"/>
      <c r="B26" s="130"/>
      <c r="C26" s="130"/>
      <c r="D26" s="130"/>
      <c r="E26" s="131"/>
      <c r="F26" s="4" t="s">
        <v>180</v>
      </c>
      <c r="G26" s="50">
        <v>77</v>
      </c>
      <c r="H26" s="50">
        <v>97</v>
      </c>
      <c r="I26" s="50">
        <v>36</v>
      </c>
      <c r="J26" s="24">
        <f t="shared" si="0"/>
        <v>210</v>
      </c>
      <c r="K26" s="50"/>
      <c r="L26" s="50"/>
      <c r="M26" s="50"/>
      <c r="N26" s="25"/>
      <c r="O26" s="53"/>
      <c r="P26" s="53"/>
      <c r="Q26" s="54"/>
      <c r="R26" s="26"/>
      <c r="S26" s="55"/>
      <c r="T26" s="55"/>
      <c r="U26" s="53"/>
      <c r="V26" s="27"/>
      <c r="W26" s="53">
        <f t="shared" si="1"/>
        <v>210</v>
      </c>
    </row>
    <row r="27" spans="1:23" ht="22.5" customHeight="1">
      <c r="A27" s="129" t="s">
        <v>223</v>
      </c>
      <c r="B27" s="129" t="s">
        <v>222</v>
      </c>
      <c r="C27" s="129" t="s">
        <v>226</v>
      </c>
      <c r="D27" s="129" t="s">
        <v>230</v>
      </c>
      <c r="E27" s="131" t="s">
        <v>229</v>
      </c>
      <c r="F27" s="4" t="s">
        <v>18</v>
      </c>
      <c r="G27" s="50">
        <v>0</v>
      </c>
      <c r="H27" s="50">
        <v>0</v>
      </c>
      <c r="I27" s="50">
        <v>1</v>
      </c>
      <c r="J27" s="24">
        <f t="shared" si="0"/>
        <v>1</v>
      </c>
      <c r="K27" s="50">
        <v>0</v>
      </c>
      <c r="L27" s="50">
        <v>0</v>
      </c>
      <c r="M27" s="50">
        <v>1</v>
      </c>
      <c r="N27" s="25"/>
      <c r="O27" s="53">
        <v>0</v>
      </c>
      <c r="P27" s="53">
        <v>0</v>
      </c>
      <c r="Q27" s="53">
        <v>1</v>
      </c>
      <c r="R27" s="26"/>
      <c r="S27" s="50">
        <v>0</v>
      </c>
      <c r="T27" s="50">
        <v>0</v>
      </c>
      <c r="U27" s="53">
        <v>1</v>
      </c>
      <c r="V27" s="27"/>
      <c r="W27" s="53">
        <f t="shared" si="1"/>
        <v>4</v>
      </c>
    </row>
    <row r="28" spans="1:23" ht="24" customHeight="1">
      <c r="A28" s="130"/>
      <c r="B28" s="130"/>
      <c r="C28" s="130"/>
      <c r="D28" s="130"/>
      <c r="E28" s="131"/>
      <c r="F28" s="4" t="s">
        <v>180</v>
      </c>
      <c r="G28" s="50">
        <v>0</v>
      </c>
      <c r="H28" s="50">
        <v>0</v>
      </c>
      <c r="I28" s="50">
        <v>1</v>
      </c>
      <c r="J28" s="24">
        <f t="shared" si="0"/>
        <v>1</v>
      </c>
      <c r="K28" s="50"/>
      <c r="L28" s="50"/>
      <c r="M28" s="52"/>
      <c r="N28" s="25"/>
      <c r="O28" s="53"/>
      <c r="P28" s="53"/>
      <c r="Q28" s="54"/>
      <c r="R28" s="26"/>
      <c r="S28" s="55"/>
      <c r="T28" s="55"/>
      <c r="U28" s="53"/>
      <c r="V28" s="27"/>
      <c r="W28" s="53">
        <f t="shared" si="1"/>
        <v>1</v>
      </c>
    </row>
    <row r="29" spans="1:23" ht="24" customHeight="1">
      <c r="A29" s="129" t="s">
        <v>223</v>
      </c>
      <c r="B29" s="129" t="s">
        <v>222</v>
      </c>
      <c r="C29" s="129" t="s">
        <v>226</v>
      </c>
      <c r="D29" s="129" t="s">
        <v>226</v>
      </c>
      <c r="E29" s="131" t="s">
        <v>228</v>
      </c>
      <c r="F29" s="4" t="s">
        <v>18</v>
      </c>
      <c r="G29" s="50">
        <v>0</v>
      </c>
      <c r="H29" s="50">
        <v>0</v>
      </c>
      <c r="I29" s="50">
        <v>0</v>
      </c>
      <c r="J29" s="24">
        <f t="shared" si="0"/>
        <v>0</v>
      </c>
      <c r="K29" s="50">
        <v>0</v>
      </c>
      <c r="L29" s="50">
        <v>1</v>
      </c>
      <c r="M29" s="52">
        <v>0</v>
      </c>
      <c r="N29" s="25"/>
      <c r="O29" s="53">
        <v>0</v>
      </c>
      <c r="P29" s="53">
        <v>0</v>
      </c>
      <c r="Q29" s="53">
        <v>1</v>
      </c>
      <c r="R29" s="26"/>
      <c r="S29" s="50">
        <v>0</v>
      </c>
      <c r="T29" s="50">
        <v>0</v>
      </c>
      <c r="U29" s="53">
        <v>0</v>
      </c>
      <c r="V29" s="27"/>
      <c r="W29" s="53">
        <f t="shared" si="1"/>
        <v>2</v>
      </c>
    </row>
    <row r="30" spans="1:23" ht="21.75" customHeight="1">
      <c r="A30" s="130"/>
      <c r="B30" s="130"/>
      <c r="C30" s="130"/>
      <c r="D30" s="130"/>
      <c r="E30" s="131"/>
      <c r="F30" s="4" t="s">
        <v>180</v>
      </c>
      <c r="G30" s="50">
        <v>0</v>
      </c>
      <c r="H30" s="50">
        <v>0</v>
      </c>
      <c r="I30" s="50">
        <v>0</v>
      </c>
      <c r="J30" s="24">
        <f t="shared" si="0"/>
        <v>0</v>
      </c>
      <c r="K30" s="50"/>
      <c r="L30" s="50"/>
      <c r="M30" s="52"/>
      <c r="N30" s="25"/>
      <c r="O30" s="53"/>
      <c r="P30" s="53"/>
      <c r="Q30" s="54"/>
      <c r="R30" s="26"/>
      <c r="S30" s="55"/>
      <c r="T30" s="55"/>
      <c r="U30" s="53"/>
      <c r="V30" s="27"/>
      <c r="W30" s="53">
        <f t="shared" si="1"/>
        <v>0</v>
      </c>
    </row>
    <row r="31" spans="1:23" ht="24" customHeight="1">
      <c r="A31" s="129" t="s">
        <v>223</v>
      </c>
      <c r="B31" s="129" t="s">
        <v>222</v>
      </c>
      <c r="C31" s="129" t="s">
        <v>226</v>
      </c>
      <c r="D31" s="129" t="s">
        <v>226</v>
      </c>
      <c r="E31" s="131" t="s">
        <v>227</v>
      </c>
      <c r="F31" s="4" t="s">
        <v>18</v>
      </c>
      <c r="G31" s="50">
        <v>150</v>
      </c>
      <c r="H31" s="50">
        <v>0</v>
      </c>
      <c r="I31" s="50">
        <v>0</v>
      </c>
      <c r="J31" s="24">
        <f t="shared" si="0"/>
        <v>150</v>
      </c>
      <c r="K31" s="50">
        <v>150</v>
      </c>
      <c r="L31" s="50">
        <v>0</v>
      </c>
      <c r="M31" s="52">
        <v>0</v>
      </c>
      <c r="N31" s="25"/>
      <c r="O31" s="53">
        <v>150</v>
      </c>
      <c r="P31" s="53">
        <v>0</v>
      </c>
      <c r="Q31" s="53">
        <v>0</v>
      </c>
      <c r="R31" s="26"/>
      <c r="S31" s="50">
        <v>150</v>
      </c>
      <c r="T31" s="50">
        <v>0</v>
      </c>
      <c r="U31" s="53">
        <v>0</v>
      </c>
      <c r="V31" s="27"/>
      <c r="W31" s="53">
        <f t="shared" si="1"/>
        <v>600</v>
      </c>
    </row>
    <row r="32" spans="1:23" ht="33" customHeight="1">
      <c r="A32" s="130"/>
      <c r="B32" s="130"/>
      <c r="C32" s="130"/>
      <c r="D32" s="130"/>
      <c r="E32" s="131"/>
      <c r="F32" s="4" t="s">
        <v>180</v>
      </c>
      <c r="G32" s="50">
        <v>140</v>
      </c>
      <c r="H32" s="50">
        <v>10</v>
      </c>
      <c r="I32" s="50">
        <v>0</v>
      </c>
      <c r="J32" s="24">
        <f t="shared" si="0"/>
        <v>150</v>
      </c>
      <c r="K32" s="50"/>
      <c r="L32" s="50"/>
      <c r="M32" s="52"/>
      <c r="N32" s="25"/>
      <c r="O32" s="53"/>
      <c r="P32" s="53"/>
      <c r="Q32" s="54"/>
      <c r="R32" s="26"/>
      <c r="S32" s="55"/>
      <c r="T32" s="55"/>
      <c r="U32" s="53"/>
      <c r="V32" s="27"/>
      <c r="W32" s="53">
        <f t="shared" si="1"/>
        <v>150</v>
      </c>
    </row>
    <row r="33" spans="1:23" ht="30.75" customHeight="1">
      <c r="A33" s="129" t="s">
        <v>223</v>
      </c>
      <c r="B33" s="129" t="s">
        <v>222</v>
      </c>
      <c r="C33" s="131" t="s">
        <v>222</v>
      </c>
      <c r="D33" s="131" t="s">
        <v>225</v>
      </c>
      <c r="E33" s="131" t="s">
        <v>224</v>
      </c>
      <c r="F33" s="4" t="s">
        <v>18</v>
      </c>
      <c r="G33" s="50">
        <v>0</v>
      </c>
      <c r="H33" s="50">
        <v>0</v>
      </c>
      <c r="I33" s="50">
        <v>0</v>
      </c>
      <c r="J33" s="24">
        <f t="shared" si="0"/>
        <v>0</v>
      </c>
      <c r="K33" s="50">
        <v>0</v>
      </c>
      <c r="L33" s="50">
        <v>0</v>
      </c>
      <c r="M33" s="52">
        <v>0</v>
      </c>
      <c r="N33" s="25"/>
      <c r="O33" s="53">
        <v>0</v>
      </c>
      <c r="P33" s="53">
        <v>0</v>
      </c>
      <c r="Q33" s="53">
        <v>35</v>
      </c>
      <c r="R33" s="26"/>
      <c r="S33" s="50">
        <v>10</v>
      </c>
      <c r="T33" s="50">
        <v>0</v>
      </c>
      <c r="U33" s="53">
        <v>0</v>
      </c>
      <c r="V33" s="27"/>
      <c r="W33" s="53">
        <f t="shared" si="1"/>
        <v>45</v>
      </c>
    </row>
    <row r="34" spans="1:23" ht="28.5" customHeight="1">
      <c r="A34" s="130"/>
      <c r="B34" s="130"/>
      <c r="C34" s="131"/>
      <c r="D34" s="131"/>
      <c r="E34" s="131"/>
      <c r="F34" s="4" t="s">
        <v>180</v>
      </c>
      <c r="G34" s="51">
        <v>0</v>
      </c>
      <c r="H34" s="51">
        <v>0</v>
      </c>
      <c r="I34" s="51">
        <v>0</v>
      </c>
      <c r="J34" s="24">
        <f t="shared" si="0"/>
        <v>0</v>
      </c>
      <c r="K34" s="50"/>
      <c r="L34" s="50"/>
      <c r="M34" s="52"/>
      <c r="N34" s="25"/>
      <c r="O34" s="53"/>
      <c r="P34" s="53"/>
      <c r="Q34" s="54"/>
      <c r="R34" s="26"/>
      <c r="S34" s="55"/>
      <c r="T34" s="55"/>
      <c r="U34" s="53"/>
      <c r="V34" s="27"/>
      <c r="W34" s="53">
        <f t="shared" si="1"/>
        <v>0</v>
      </c>
    </row>
    <row r="35" spans="1:23" s="49" customFormat="1" ht="28.5" customHeight="1">
      <c r="A35" s="39"/>
      <c r="B35" s="39"/>
      <c r="C35" s="39"/>
      <c r="D35" s="39"/>
      <c r="E35" s="39"/>
      <c r="F35" s="98"/>
      <c r="G35" s="99"/>
      <c r="H35" s="99"/>
      <c r="I35" s="99"/>
      <c r="J35" s="100"/>
      <c r="K35" s="101"/>
      <c r="L35" s="101"/>
      <c r="M35" s="102"/>
      <c r="N35" s="103"/>
      <c r="O35" s="104"/>
      <c r="P35" s="104"/>
      <c r="Q35" s="105"/>
      <c r="R35" s="106"/>
      <c r="S35" s="107"/>
      <c r="T35" s="107"/>
      <c r="U35" s="104"/>
      <c r="V35" s="108"/>
      <c r="W35" s="104"/>
    </row>
    <row r="36" spans="1:23" s="49" customFormat="1" ht="28.5" customHeight="1">
      <c r="A36" s="39"/>
      <c r="B36" s="39"/>
      <c r="C36" s="39"/>
      <c r="D36" s="39"/>
      <c r="E36" s="39"/>
      <c r="F36" s="98"/>
      <c r="G36" s="99"/>
      <c r="H36" s="99"/>
      <c r="I36" s="99"/>
      <c r="J36" s="100"/>
      <c r="K36" s="101"/>
      <c r="L36" s="101"/>
      <c r="M36" s="102"/>
      <c r="N36" s="103"/>
      <c r="O36" s="104"/>
      <c r="P36" s="104"/>
      <c r="Q36" s="105"/>
      <c r="R36" s="106"/>
      <c r="S36" s="107"/>
      <c r="T36" s="107"/>
      <c r="U36" s="104"/>
      <c r="V36" s="108"/>
      <c r="W36" s="104"/>
    </row>
    <row r="37" spans="1:23" s="49" customFormat="1" ht="28.5" customHeight="1">
      <c r="A37" s="39"/>
      <c r="B37" s="39"/>
      <c r="C37" s="132" t="s">
        <v>313</v>
      </c>
      <c r="D37" s="132"/>
      <c r="E37" s="39"/>
      <c r="F37" s="133" t="s">
        <v>314</v>
      </c>
      <c r="G37" s="133"/>
      <c r="H37" s="133"/>
      <c r="I37" s="99"/>
      <c r="J37" s="100"/>
      <c r="K37" s="101"/>
      <c r="L37" s="101"/>
      <c r="M37" s="102"/>
      <c r="N37" s="103"/>
      <c r="O37" s="104"/>
      <c r="P37" s="104"/>
      <c r="Q37" s="105"/>
      <c r="R37" s="106"/>
      <c r="S37" s="107"/>
      <c r="T37" s="107"/>
      <c r="U37" s="104"/>
      <c r="V37" s="108"/>
      <c r="W37" s="104"/>
    </row>
    <row r="38" spans="1:23">
      <c r="A38" s="128"/>
      <c r="B38" s="128"/>
    </row>
    <row r="39" spans="1:23" ht="20.25" customHeight="1">
      <c r="A39" s="128"/>
      <c r="B39" s="128"/>
    </row>
    <row r="41" spans="1:23">
      <c r="E41" s="125"/>
      <c r="F41" s="126"/>
      <c r="M41" s="125" t="s">
        <v>314</v>
      </c>
      <c r="N41" s="127"/>
      <c r="O41" s="126"/>
      <c r="P41" s="126"/>
      <c r="Q41" s="126"/>
      <c r="R41" s="127"/>
      <c r="S41" s="126"/>
    </row>
    <row r="42" spans="1:23">
      <c r="E42" s="126"/>
      <c r="F42" s="126"/>
      <c r="M42" s="126"/>
      <c r="N42" s="127"/>
      <c r="O42" s="126"/>
      <c r="P42" s="126"/>
      <c r="Q42" s="126"/>
      <c r="R42" s="127"/>
      <c r="S42" s="126"/>
    </row>
    <row r="43" spans="1:23">
      <c r="E43" s="126"/>
      <c r="F43" s="126"/>
      <c r="M43" s="126"/>
      <c r="N43" s="127"/>
      <c r="O43" s="126"/>
      <c r="P43" s="126"/>
      <c r="Q43" s="126"/>
      <c r="R43" s="127"/>
      <c r="S43" s="126"/>
    </row>
  </sheetData>
  <autoFilter ref="A6:W34" xr:uid="{00000000-0009-0000-0000-000000000000}">
    <filterColumn colId="5">
      <filters>
        <filter val="REALIZADAS"/>
      </filters>
    </filterColumn>
  </autoFilter>
  <mergeCells count="72">
    <mergeCell ref="C11:C12"/>
    <mergeCell ref="D11:D12"/>
    <mergeCell ref="E11:E12"/>
    <mergeCell ref="C13:C14"/>
    <mergeCell ref="D13:D14"/>
    <mergeCell ref="E13:E14"/>
    <mergeCell ref="E17:E18"/>
    <mergeCell ref="D15:D16"/>
    <mergeCell ref="E15:E16"/>
    <mergeCell ref="E27:E28"/>
    <mergeCell ref="D23:D24"/>
    <mergeCell ref="E19:E20"/>
    <mergeCell ref="E25:E26"/>
    <mergeCell ref="E21:E22"/>
    <mergeCell ref="E23:E24"/>
    <mergeCell ref="D19:D20"/>
    <mergeCell ref="D21:D22"/>
    <mergeCell ref="A23:A24"/>
    <mergeCell ref="B23:B24"/>
    <mergeCell ref="C23:C24"/>
    <mergeCell ref="A21:A22"/>
    <mergeCell ref="B21:B22"/>
    <mergeCell ref="C21:C22"/>
    <mergeCell ref="E9:E10"/>
    <mergeCell ref="A7:A8"/>
    <mergeCell ref="B7:B8"/>
    <mergeCell ref="C7:C8"/>
    <mergeCell ref="D7:D8"/>
    <mergeCell ref="E7:E8"/>
    <mergeCell ref="A9:A10"/>
    <mergeCell ref="B9:B10"/>
    <mergeCell ref="C9:C10"/>
    <mergeCell ref="D9:D10"/>
    <mergeCell ref="C15:C16"/>
    <mergeCell ref="A17:A18"/>
    <mergeCell ref="B17:B18"/>
    <mergeCell ref="C17:C18"/>
    <mergeCell ref="A15:A16"/>
    <mergeCell ref="B15:B16"/>
    <mergeCell ref="A19:A20"/>
    <mergeCell ref="B19:B20"/>
    <mergeCell ref="C19:C20"/>
    <mergeCell ref="D17:D18"/>
    <mergeCell ref="E31:E32"/>
    <mergeCell ref="E29:E30"/>
    <mergeCell ref="A25:A26"/>
    <mergeCell ref="B25:B26"/>
    <mergeCell ref="C25:C26"/>
    <mergeCell ref="D25:D26"/>
    <mergeCell ref="A27:A28"/>
    <mergeCell ref="B27:B28"/>
    <mergeCell ref="C27:C28"/>
    <mergeCell ref="D27:D28"/>
    <mergeCell ref="A31:A32"/>
    <mergeCell ref="B31:B32"/>
    <mergeCell ref="C31:C32"/>
    <mergeCell ref="D31:D32"/>
    <mergeCell ref="A29:A30"/>
    <mergeCell ref="B29:B30"/>
    <mergeCell ref="C29:C30"/>
    <mergeCell ref="D29:D30"/>
    <mergeCell ref="E41:F43"/>
    <mergeCell ref="M41:S43"/>
    <mergeCell ref="A38:A39"/>
    <mergeCell ref="B38:B39"/>
    <mergeCell ref="A33:A34"/>
    <mergeCell ref="B33:B34"/>
    <mergeCell ref="C33:C34"/>
    <mergeCell ref="D33:D34"/>
    <mergeCell ref="E33:E34"/>
    <mergeCell ref="C37:D37"/>
    <mergeCell ref="F37:H37"/>
  </mergeCells>
  <pageMargins left="0.7" right="0.7" top="0.75" bottom="0.75" header="0.3" footer="0.3"/>
  <pageSetup scale="72" fitToHeight="0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X275"/>
  <sheetViews>
    <sheetView workbookViewId="0">
      <selection activeCell="C55" sqref="C55"/>
    </sheetView>
  </sheetViews>
  <sheetFormatPr baseColWidth="10" defaultRowHeight="15"/>
  <cols>
    <col min="1" max="1" width="20.140625" style="2" customWidth="1"/>
    <col min="2" max="2" width="20.85546875" style="2" customWidth="1"/>
    <col min="3" max="3" width="25.7109375" style="2" customWidth="1"/>
    <col min="4" max="4" width="17.85546875" style="2" customWidth="1"/>
    <col min="5" max="5" width="7.5703125" style="33" customWidth="1"/>
    <col min="6" max="6" width="8.5703125" style="33" customWidth="1"/>
    <col min="7" max="7" width="7.7109375" style="33" customWidth="1"/>
    <col min="8" max="8" width="14" style="33" customWidth="1"/>
    <col min="9" max="9" width="6.5703125" style="33" hidden="1" customWidth="1"/>
    <col min="10" max="10" width="6.7109375" style="33" hidden="1" customWidth="1"/>
    <col min="11" max="11" width="7.28515625" style="33" hidden="1" customWidth="1"/>
    <col min="12" max="12" width="15.7109375" style="33" hidden="1" customWidth="1"/>
    <col min="13" max="13" width="5.5703125" style="33" hidden="1" customWidth="1"/>
    <col min="14" max="14" width="7.5703125" style="33" hidden="1" customWidth="1"/>
    <col min="15" max="16" width="11" style="33" hidden="1" customWidth="1"/>
    <col min="17" max="17" width="8.28515625" style="33" hidden="1" customWidth="1"/>
    <col min="18" max="18" width="10.28515625" style="33" hidden="1" customWidth="1"/>
    <col min="19" max="20" width="10.140625" style="33" hidden="1" customWidth="1"/>
    <col min="21" max="21" width="11.42578125" style="33" customWidth="1"/>
  </cols>
  <sheetData>
    <row r="4" spans="1:21" ht="24" customHeight="1"/>
    <row r="5" spans="1:21" ht="27" customHeight="1">
      <c r="A5" s="121" t="s">
        <v>0</v>
      </c>
      <c r="B5" s="121" t="s">
        <v>319</v>
      </c>
      <c r="C5" s="121" t="s">
        <v>1</v>
      </c>
      <c r="D5" s="121" t="s">
        <v>2</v>
      </c>
      <c r="E5" s="110" t="s">
        <v>3</v>
      </c>
      <c r="F5" s="110" t="s">
        <v>4</v>
      </c>
      <c r="G5" s="110" t="s">
        <v>5</v>
      </c>
      <c r="H5" s="32" t="s">
        <v>265</v>
      </c>
      <c r="I5" s="32" t="s">
        <v>6</v>
      </c>
      <c r="J5" s="32" t="s">
        <v>7</v>
      </c>
      <c r="K5" s="32" t="s">
        <v>8</v>
      </c>
      <c r="L5" s="32" t="s">
        <v>266</v>
      </c>
      <c r="M5" s="32" t="s">
        <v>9</v>
      </c>
      <c r="N5" s="110" t="s">
        <v>10</v>
      </c>
      <c r="O5" s="110" t="s">
        <v>243</v>
      </c>
      <c r="P5" s="110">
        <v>3</v>
      </c>
      <c r="Q5" s="110" t="s">
        <v>12</v>
      </c>
      <c r="R5" s="110" t="s">
        <v>13</v>
      </c>
      <c r="S5" s="110" t="s">
        <v>14</v>
      </c>
      <c r="T5" s="110" t="s">
        <v>271</v>
      </c>
      <c r="U5" s="110" t="s">
        <v>15</v>
      </c>
    </row>
    <row r="6" spans="1:21" ht="27" hidden="1" customHeight="1">
      <c r="A6" s="137" t="s">
        <v>291</v>
      </c>
      <c r="B6" s="131" t="s">
        <v>292</v>
      </c>
      <c r="C6" s="131" t="s">
        <v>174</v>
      </c>
      <c r="D6" s="36" t="s">
        <v>18</v>
      </c>
      <c r="E6" s="111"/>
      <c r="F6" s="111"/>
      <c r="G6" s="111"/>
      <c r="H6" s="112"/>
      <c r="I6" s="112"/>
      <c r="J6" s="112"/>
      <c r="K6" s="112"/>
      <c r="L6" s="112"/>
      <c r="M6" s="112"/>
      <c r="N6" s="111"/>
      <c r="O6" s="111"/>
      <c r="P6" s="111"/>
      <c r="Q6" s="111"/>
      <c r="R6" s="111"/>
      <c r="S6" s="111"/>
      <c r="T6" s="111"/>
      <c r="U6" s="111">
        <v>6</v>
      </c>
    </row>
    <row r="7" spans="1:21" ht="27" hidden="1" customHeight="1">
      <c r="A7" s="138"/>
      <c r="B7" s="131"/>
      <c r="C7" s="134"/>
      <c r="D7" s="36" t="s">
        <v>180</v>
      </c>
      <c r="E7" s="111"/>
      <c r="F7" s="111"/>
      <c r="G7" s="111"/>
      <c r="H7" s="112"/>
      <c r="I7" s="112"/>
      <c r="J7" s="112"/>
      <c r="K7" s="112"/>
      <c r="L7" s="112"/>
      <c r="M7" s="112"/>
      <c r="N7" s="111"/>
      <c r="O7" s="111"/>
      <c r="P7" s="111"/>
      <c r="Q7" s="111"/>
      <c r="R7" s="111"/>
      <c r="S7" s="111"/>
      <c r="T7" s="111"/>
      <c r="U7" s="111"/>
    </row>
    <row r="8" spans="1:21" ht="27" hidden="1" customHeight="1">
      <c r="A8" s="137" t="s">
        <v>291</v>
      </c>
      <c r="B8" s="131" t="s">
        <v>292</v>
      </c>
      <c r="C8" s="131" t="s">
        <v>206</v>
      </c>
      <c r="D8" s="36" t="s">
        <v>18</v>
      </c>
      <c r="E8" s="111"/>
      <c r="F8" s="111"/>
      <c r="G8" s="111"/>
      <c r="H8" s="112"/>
      <c r="I8" s="112"/>
      <c r="J8" s="112"/>
      <c r="K8" s="112"/>
      <c r="L8" s="112"/>
      <c r="M8" s="112"/>
      <c r="N8" s="111"/>
      <c r="O8" s="111"/>
      <c r="P8" s="111"/>
      <c r="Q8" s="111"/>
      <c r="R8" s="111"/>
      <c r="S8" s="111"/>
      <c r="T8" s="111"/>
      <c r="U8" s="111">
        <v>660</v>
      </c>
    </row>
    <row r="9" spans="1:21" ht="27" hidden="1" customHeight="1">
      <c r="A9" s="138"/>
      <c r="B9" s="131"/>
      <c r="C9" s="134"/>
      <c r="D9" s="36" t="s">
        <v>180</v>
      </c>
      <c r="E9" s="111"/>
      <c r="F9" s="111"/>
      <c r="G9" s="111"/>
      <c r="H9" s="112"/>
      <c r="I9" s="112"/>
      <c r="J9" s="112"/>
      <c r="K9" s="112"/>
      <c r="L9" s="112"/>
      <c r="M9" s="112"/>
      <c r="N9" s="111"/>
      <c r="O9" s="111"/>
      <c r="P9" s="111"/>
      <c r="Q9" s="111"/>
      <c r="R9" s="111"/>
      <c r="S9" s="111"/>
      <c r="T9" s="111"/>
      <c r="U9" s="111"/>
    </row>
    <row r="10" spans="1:21" ht="27" hidden="1" customHeight="1">
      <c r="A10" s="137" t="s">
        <v>291</v>
      </c>
      <c r="B10" s="131" t="s">
        <v>292</v>
      </c>
      <c r="C10" s="131" t="s">
        <v>293</v>
      </c>
      <c r="D10" s="36" t="s">
        <v>18</v>
      </c>
      <c r="E10" s="111"/>
      <c r="F10" s="111"/>
      <c r="G10" s="111"/>
      <c r="H10" s="112"/>
      <c r="I10" s="112"/>
      <c r="J10" s="112"/>
      <c r="K10" s="112"/>
      <c r="L10" s="112"/>
      <c r="M10" s="112"/>
      <c r="N10" s="111"/>
      <c r="O10" s="111"/>
      <c r="P10" s="111"/>
      <c r="Q10" s="111"/>
      <c r="R10" s="111"/>
      <c r="S10" s="111"/>
      <c r="T10" s="111"/>
      <c r="U10" s="111">
        <v>139</v>
      </c>
    </row>
    <row r="11" spans="1:21" ht="27" hidden="1" customHeight="1">
      <c r="A11" s="138"/>
      <c r="B11" s="131"/>
      <c r="C11" s="134"/>
      <c r="D11" s="36" t="s">
        <v>180</v>
      </c>
      <c r="E11" s="111"/>
      <c r="F11" s="111"/>
      <c r="G11" s="111"/>
      <c r="H11" s="112"/>
      <c r="I11" s="112"/>
      <c r="J11" s="112"/>
      <c r="K11" s="112"/>
      <c r="L11" s="112"/>
      <c r="M11" s="112"/>
      <c r="N11" s="111"/>
      <c r="O11" s="111"/>
      <c r="P11" s="111"/>
      <c r="Q11" s="111"/>
      <c r="R11" s="111"/>
      <c r="S11" s="111"/>
      <c r="T11" s="111"/>
      <c r="U11" s="111"/>
    </row>
    <row r="12" spans="1:21" ht="27" hidden="1" customHeight="1">
      <c r="A12" s="137" t="s">
        <v>291</v>
      </c>
      <c r="B12" s="131" t="s">
        <v>292</v>
      </c>
      <c r="C12" s="131" t="s">
        <v>294</v>
      </c>
      <c r="D12" s="36" t="s">
        <v>18</v>
      </c>
      <c r="E12" s="111"/>
      <c r="F12" s="111"/>
      <c r="G12" s="111"/>
      <c r="H12" s="112"/>
      <c r="I12" s="112"/>
      <c r="J12" s="112"/>
      <c r="K12" s="112"/>
      <c r="L12" s="112"/>
      <c r="M12" s="112"/>
      <c r="N12" s="111"/>
      <c r="O12" s="111"/>
      <c r="P12" s="111"/>
      <c r="Q12" s="111"/>
      <c r="R12" s="111"/>
      <c r="S12" s="111"/>
      <c r="T12" s="111"/>
      <c r="U12" s="111">
        <v>50</v>
      </c>
    </row>
    <row r="13" spans="1:21" ht="27" hidden="1" customHeight="1">
      <c r="A13" s="138"/>
      <c r="B13" s="131"/>
      <c r="C13" s="134"/>
      <c r="D13" s="36" t="s">
        <v>180</v>
      </c>
      <c r="E13" s="111"/>
      <c r="F13" s="111"/>
      <c r="G13" s="111"/>
      <c r="H13" s="112"/>
      <c r="I13" s="112"/>
      <c r="J13" s="112"/>
      <c r="K13" s="112"/>
      <c r="L13" s="112"/>
      <c r="M13" s="112"/>
      <c r="N13" s="111"/>
      <c r="O13" s="111"/>
      <c r="P13" s="111"/>
      <c r="Q13" s="111"/>
      <c r="R13" s="111"/>
      <c r="S13" s="111"/>
      <c r="T13" s="111"/>
      <c r="U13" s="111"/>
    </row>
    <row r="14" spans="1:21" ht="27" hidden="1" customHeight="1">
      <c r="A14" s="137" t="s">
        <v>291</v>
      </c>
      <c r="B14" s="131" t="s">
        <v>292</v>
      </c>
      <c r="C14" s="131" t="s">
        <v>295</v>
      </c>
      <c r="D14" s="36" t="s">
        <v>18</v>
      </c>
      <c r="E14" s="111"/>
      <c r="F14" s="111"/>
      <c r="G14" s="111"/>
      <c r="H14" s="112"/>
      <c r="I14" s="112"/>
      <c r="J14" s="112"/>
      <c r="K14" s="112"/>
      <c r="L14" s="112"/>
      <c r="M14" s="112"/>
      <c r="N14" s="111"/>
      <c r="O14" s="111"/>
      <c r="P14" s="111"/>
      <c r="Q14" s="111"/>
      <c r="R14" s="111"/>
      <c r="S14" s="111"/>
      <c r="T14" s="111"/>
      <c r="U14" s="111">
        <v>8</v>
      </c>
    </row>
    <row r="15" spans="1:21" ht="27" hidden="1" customHeight="1">
      <c r="A15" s="138"/>
      <c r="B15" s="131"/>
      <c r="C15" s="134"/>
      <c r="D15" s="36" t="s">
        <v>180</v>
      </c>
      <c r="E15" s="111"/>
      <c r="F15" s="111"/>
      <c r="G15" s="111"/>
      <c r="H15" s="112"/>
      <c r="I15" s="112"/>
      <c r="J15" s="112"/>
      <c r="K15" s="112"/>
      <c r="L15" s="112"/>
      <c r="M15" s="112"/>
      <c r="N15" s="111"/>
      <c r="O15" s="111"/>
      <c r="P15" s="111"/>
      <c r="Q15" s="111"/>
      <c r="R15" s="111"/>
      <c r="S15" s="111"/>
      <c r="T15" s="111"/>
      <c r="U15" s="111"/>
    </row>
    <row r="16" spans="1:21" ht="22.5" customHeight="1">
      <c r="A16" s="137" t="s">
        <v>177</v>
      </c>
      <c r="B16" s="131" t="s">
        <v>178</v>
      </c>
      <c r="C16" s="131" t="s">
        <v>179</v>
      </c>
      <c r="D16" s="4" t="s">
        <v>18</v>
      </c>
      <c r="E16" s="56">
        <v>300</v>
      </c>
      <c r="F16" s="56">
        <v>200</v>
      </c>
      <c r="G16" s="56">
        <v>200</v>
      </c>
      <c r="H16" s="70">
        <f>SUM(E16:G16)</f>
        <v>700</v>
      </c>
      <c r="I16" s="56">
        <v>300</v>
      </c>
      <c r="J16" s="56">
        <v>300</v>
      </c>
      <c r="K16" s="56">
        <v>300</v>
      </c>
      <c r="L16" s="69">
        <f t="shared" ref="L16:L47" si="0">SUM(I16:K16)</f>
        <v>900</v>
      </c>
      <c r="M16" s="56">
        <v>300</v>
      </c>
      <c r="N16" s="56">
        <v>200</v>
      </c>
      <c r="O16" s="56">
        <v>200</v>
      </c>
      <c r="P16" s="81">
        <f>SUM(M16:O16)</f>
        <v>700</v>
      </c>
      <c r="Q16" s="56">
        <v>300</v>
      </c>
      <c r="R16" s="56">
        <v>300</v>
      </c>
      <c r="S16" s="56">
        <v>100</v>
      </c>
      <c r="T16" s="79">
        <f>SUM(Q16:S16)</f>
        <v>700</v>
      </c>
      <c r="U16" s="82">
        <f>E16+F16+G16+I16+J16+K16+M16+N16+O16+Q16+R16+S16</f>
        <v>3000</v>
      </c>
    </row>
    <row r="17" spans="1:21" ht="22.5" customHeight="1">
      <c r="A17" s="138"/>
      <c r="B17" s="131"/>
      <c r="C17" s="134"/>
      <c r="D17" s="4" t="s">
        <v>180</v>
      </c>
      <c r="E17" s="56">
        <v>403</v>
      </c>
      <c r="F17" s="56">
        <v>126</v>
      </c>
      <c r="G17" s="56"/>
      <c r="H17" s="70">
        <f t="shared" ref="H17:H47" si="1">SUM(E17:G17)</f>
        <v>529</v>
      </c>
      <c r="I17" s="56"/>
      <c r="J17" s="56"/>
      <c r="K17" s="58"/>
      <c r="L17" s="69">
        <f t="shared" si="0"/>
        <v>0</v>
      </c>
      <c r="M17" s="56"/>
      <c r="N17" s="56"/>
      <c r="O17" s="56"/>
      <c r="P17" s="81">
        <f t="shared" ref="P17:P47" si="2">SUM(M17:O17)</f>
        <v>0</v>
      </c>
      <c r="Q17" s="56"/>
      <c r="R17" s="56"/>
      <c r="S17" s="56"/>
      <c r="T17" s="79">
        <f t="shared" ref="T17:T47" si="3">SUM(Q17:S17)</f>
        <v>0</v>
      </c>
      <c r="U17" s="82">
        <f t="shared" ref="U17:U51" si="4">E17+F17+G17+I17+J17+K17+M17+N17+O17+Q17+R17+S17</f>
        <v>529</v>
      </c>
    </row>
    <row r="18" spans="1:21" ht="21" customHeight="1">
      <c r="A18" s="137" t="s">
        <v>177</v>
      </c>
      <c r="B18" s="131" t="s">
        <v>181</v>
      </c>
      <c r="C18" s="131" t="s">
        <v>182</v>
      </c>
      <c r="D18" s="4" t="s">
        <v>18</v>
      </c>
      <c r="E18" s="59">
        <v>3</v>
      </c>
      <c r="F18" s="59">
        <v>1</v>
      </c>
      <c r="G18" s="59">
        <v>1</v>
      </c>
      <c r="H18" s="70">
        <f t="shared" si="1"/>
        <v>5</v>
      </c>
      <c r="I18" s="59">
        <v>2</v>
      </c>
      <c r="J18" s="59">
        <v>1</v>
      </c>
      <c r="K18" s="60">
        <v>1</v>
      </c>
      <c r="L18" s="69">
        <f t="shared" si="0"/>
        <v>4</v>
      </c>
      <c r="M18" s="59">
        <v>2</v>
      </c>
      <c r="N18" s="59">
        <v>1</v>
      </c>
      <c r="O18" s="59">
        <v>1</v>
      </c>
      <c r="P18" s="81">
        <f t="shared" si="2"/>
        <v>4</v>
      </c>
      <c r="Q18" s="59">
        <v>2</v>
      </c>
      <c r="R18" s="59">
        <v>1</v>
      </c>
      <c r="S18" s="59">
        <v>1</v>
      </c>
      <c r="T18" s="79">
        <f t="shared" si="3"/>
        <v>4</v>
      </c>
      <c r="U18" s="82">
        <f t="shared" si="4"/>
        <v>17</v>
      </c>
    </row>
    <row r="19" spans="1:21" ht="20.25" customHeight="1">
      <c r="A19" s="138"/>
      <c r="B19" s="131"/>
      <c r="C19" s="134"/>
      <c r="D19" s="4" t="s">
        <v>180</v>
      </c>
      <c r="E19" s="59">
        <v>5</v>
      </c>
      <c r="F19" s="59">
        <v>3</v>
      </c>
      <c r="G19" s="59">
        <v>1</v>
      </c>
      <c r="H19" s="70">
        <f t="shared" si="1"/>
        <v>9</v>
      </c>
      <c r="I19" s="59"/>
      <c r="J19" s="59"/>
      <c r="K19" s="60"/>
      <c r="L19" s="69">
        <f t="shared" si="0"/>
        <v>0</v>
      </c>
      <c r="M19" s="59"/>
      <c r="N19" s="59"/>
      <c r="O19" s="59"/>
      <c r="P19" s="81">
        <f t="shared" si="2"/>
        <v>0</v>
      </c>
      <c r="Q19" s="59"/>
      <c r="R19" s="59"/>
      <c r="S19" s="59"/>
      <c r="T19" s="79">
        <f t="shared" si="3"/>
        <v>0</v>
      </c>
      <c r="U19" s="82">
        <f t="shared" si="4"/>
        <v>9</v>
      </c>
    </row>
    <row r="20" spans="1:21" ht="22.5" customHeight="1">
      <c r="A20" s="137" t="s">
        <v>177</v>
      </c>
      <c r="B20" s="131" t="s">
        <v>183</v>
      </c>
      <c r="C20" s="131" t="s">
        <v>184</v>
      </c>
      <c r="D20" s="4" t="s">
        <v>18</v>
      </c>
      <c r="E20" s="59">
        <v>4</v>
      </c>
      <c r="F20" s="59">
        <v>3</v>
      </c>
      <c r="G20" s="59">
        <v>3</v>
      </c>
      <c r="H20" s="70">
        <f t="shared" si="1"/>
        <v>10</v>
      </c>
      <c r="I20" s="59">
        <v>1</v>
      </c>
      <c r="J20" s="59">
        <v>0</v>
      </c>
      <c r="K20" s="60">
        <v>1</v>
      </c>
      <c r="L20" s="69">
        <f t="shared" si="0"/>
        <v>2</v>
      </c>
      <c r="M20" s="59">
        <v>1</v>
      </c>
      <c r="N20" s="59">
        <v>0</v>
      </c>
      <c r="O20" s="59">
        <v>1</v>
      </c>
      <c r="P20" s="81">
        <f t="shared" si="2"/>
        <v>2</v>
      </c>
      <c r="Q20" s="59">
        <v>1</v>
      </c>
      <c r="R20" s="59">
        <v>1</v>
      </c>
      <c r="S20" s="59">
        <v>1</v>
      </c>
      <c r="T20" s="79">
        <f t="shared" si="3"/>
        <v>3</v>
      </c>
      <c r="U20" s="82">
        <f t="shared" si="4"/>
        <v>17</v>
      </c>
    </row>
    <row r="21" spans="1:21" ht="21" customHeight="1">
      <c r="A21" s="138"/>
      <c r="B21" s="131"/>
      <c r="C21" s="134"/>
      <c r="D21" s="4" t="s">
        <v>180</v>
      </c>
      <c r="E21" s="59">
        <v>5</v>
      </c>
      <c r="F21" s="59">
        <v>0</v>
      </c>
      <c r="G21" s="59">
        <v>0</v>
      </c>
      <c r="H21" s="70">
        <f t="shared" si="1"/>
        <v>5</v>
      </c>
      <c r="I21" s="59"/>
      <c r="J21" s="59"/>
      <c r="K21" s="60"/>
      <c r="L21" s="69">
        <f t="shared" si="0"/>
        <v>0</v>
      </c>
      <c r="M21" s="59"/>
      <c r="N21" s="59"/>
      <c r="O21" s="59"/>
      <c r="P21" s="81">
        <f t="shared" si="2"/>
        <v>0</v>
      </c>
      <c r="Q21" s="59"/>
      <c r="R21" s="59"/>
      <c r="S21" s="59"/>
      <c r="T21" s="79">
        <f t="shared" si="3"/>
        <v>0</v>
      </c>
      <c r="U21" s="82">
        <f t="shared" si="4"/>
        <v>5</v>
      </c>
    </row>
    <row r="22" spans="1:21" ht="27" customHeight="1">
      <c r="A22" s="137" t="s">
        <v>177</v>
      </c>
      <c r="B22" s="131" t="s">
        <v>185</v>
      </c>
      <c r="C22" s="131" t="s">
        <v>186</v>
      </c>
      <c r="D22" s="4" t="s">
        <v>18</v>
      </c>
      <c r="E22" s="59">
        <v>12</v>
      </c>
      <c r="F22" s="59">
        <v>6</v>
      </c>
      <c r="G22" s="59">
        <v>3</v>
      </c>
      <c r="H22" s="70">
        <f t="shared" si="1"/>
        <v>21</v>
      </c>
      <c r="I22" s="59">
        <v>3</v>
      </c>
      <c r="J22" s="59">
        <v>10</v>
      </c>
      <c r="K22" s="60">
        <v>10</v>
      </c>
      <c r="L22" s="69">
        <f t="shared" si="0"/>
        <v>23</v>
      </c>
      <c r="M22" s="59">
        <v>3</v>
      </c>
      <c r="N22" s="59">
        <v>10</v>
      </c>
      <c r="O22" s="59">
        <v>10</v>
      </c>
      <c r="P22" s="81">
        <f t="shared" si="2"/>
        <v>23</v>
      </c>
      <c r="Q22" s="59">
        <v>3</v>
      </c>
      <c r="R22" s="59">
        <v>10</v>
      </c>
      <c r="S22" s="59">
        <v>10</v>
      </c>
      <c r="T22" s="79">
        <f t="shared" si="3"/>
        <v>23</v>
      </c>
      <c r="U22" s="82">
        <f t="shared" si="4"/>
        <v>90</v>
      </c>
    </row>
    <row r="23" spans="1:21" ht="18.75" customHeight="1">
      <c r="A23" s="138"/>
      <c r="B23" s="131"/>
      <c r="C23" s="134"/>
      <c r="D23" s="4" t="s">
        <v>180</v>
      </c>
      <c r="E23" s="59">
        <v>12</v>
      </c>
      <c r="F23" s="59">
        <v>13</v>
      </c>
      <c r="G23" s="59">
        <v>9</v>
      </c>
      <c r="H23" s="70">
        <f t="shared" si="1"/>
        <v>34</v>
      </c>
      <c r="I23" s="59"/>
      <c r="J23" s="59"/>
      <c r="K23" s="60"/>
      <c r="L23" s="69">
        <f t="shared" si="0"/>
        <v>0</v>
      </c>
      <c r="M23" s="59"/>
      <c r="N23" s="59"/>
      <c r="O23" s="59"/>
      <c r="P23" s="81">
        <f t="shared" si="2"/>
        <v>0</v>
      </c>
      <c r="Q23" s="59"/>
      <c r="R23" s="59"/>
      <c r="S23" s="59"/>
      <c r="T23" s="79">
        <f t="shared" si="3"/>
        <v>0</v>
      </c>
      <c r="U23" s="82">
        <f t="shared" si="4"/>
        <v>34</v>
      </c>
    </row>
    <row r="24" spans="1:21" ht="21.75" customHeight="1">
      <c r="A24" s="137" t="s">
        <v>177</v>
      </c>
      <c r="B24" s="131" t="s">
        <v>187</v>
      </c>
      <c r="C24" s="131" t="s">
        <v>187</v>
      </c>
      <c r="D24" s="4" t="s">
        <v>18</v>
      </c>
      <c r="E24" s="59">
        <v>2</v>
      </c>
      <c r="F24" s="59">
        <v>2</v>
      </c>
      <c r="G24" s="59">
        <v>2</v>
      </c>
      <c r="H24" s="70">
        <f t="shared" si="1"/>
        <v>6</v>
      </c>
      <c r="I24" s="59">
        <v>2</v>
      </c>
      <c r="J24" s="59">
        <v>2</v>
      </c>
      <c r="K24" s="60">
        <v>2</v>
      </c>
      <c r="L24" s="69">
        <f t="shared" si="0"/>
        <v>6</v>
      </c>
      <c r="M24" s="59">
        <v>2</v>
      </c>
      <c r="N24" s="59">
        <v>2</v>
      </c>
      <c r="O24" s="59">
        <v>3</v>
      </c>
      <c r="P24" s="81">
        <f t="shared" si="2"/>
        <v>7</v>
      </c>
      <c r="Q24" s="59">
        <v>3</v>
      </c>
      <c r="R24" s="59">
        <v>2</v>
      </c>
      <c r="S24" s="59">
        <v>1</v>
      </c>
      <c r="T24" s="79">
        <f t="shared" si="3"/>
        <v>6</v>
      </c>
      <c r="U24" s="82">
        <f t="shared" si="4"/>
        <v>25</v>
      </c>
    </row>
    <row r="25" spans="1:21" ht="22.5" customHeight="1">
      <c r="A25" s="138"/>
      <c r="B25" s="131"/>
      <c r="C25" s="131"/>
      <c r="D25" s="4" t="s">
        <v>180</v>
      </c>
      <c r="E25" s="59">
        <v>0</v>
      </c>
      <c r="F25" s="59">
        <v>0</v>
      </c>
      <c r="G25" s="59">
        <v>3</v>
      </c>
      <c r="H25" s="70">
        <f t="shared" si="1"/>
        <v>3</v>
      </c>
      <c r="I25" s="59"/>
      <c r="J25" s="59"/>
      <c r="K25" s="60"/>
      <c r="L25" s="69">
        <f t="shared" si="0"/>
        <v>0</v>
      </c>
      <c r="M25" s="59"/>
      <c r="N25" s="59"/>
      <c r="O25" s="59"/>
      <c r="P25" s="81">
        <f t="shared" si="2"/>
        <v>0</v>
      </c>
      <c r="Q25" s="59"/>
      <c r="R25" s="59"/>
      <c r="S25" s="59"/>
      <c r="T25" s="79">
        <f t="shared" si="3"/>
        <v>0</v>
      </c>
      <c r="U25" s="82">
        <f t="shared" si="4"/>
        <v>3</v>
      </c>
    </row>
    <row r="26" spans="1:21" ht="27" customHeight="1">
      <c r="A26" s="137" t="s">
        <v>188</v>
      </c>
      <c r="B26" s="131" t="s">
        <v>189</v>
      </c>
      <c r="C26" s="131" t="s">
        <v>190</v>
      </c>
      <c r="D26" s="4" t="s">
        <v>18</v>
      </c>
      <c r="E26" s="59">
        <v>0</v>
      </c>
      <c r="F26" s="59">
        <v>0</v>
      </c>
      <c r="G26" s="59">
        <v>1</v>
      </c>
      <c r="H26" s="70">
        <f t="shared" si="1"/>
        <v>1</v>
      </c>
      <c r="I26" s="59">
        <v>0</v>
      </c>
      <c r="J26" s="59">
        <v>0</v>
      </c>
      <c r="K26" s="60">
        <v>1</v>
      </c>
      <c r="L26" s="69">
        <f t="shared" si="0"/>
        <v>1</v>
      </c>
      <c r="M26" s="59">
        <v>0</v>
      </c>
      <c r="N26" s="59">
        <v>0</v>
      </c>
      <c r="O26" s="59">
        <v>1</v>
      </c>
      <c r="P26" s="81">
        <f t="shared" si="2"/>
        <v>1</v>
      </c>
      <c r="Q26" s="59">
        <v>0</v>
      </c>
      <c r="R26" s="59">
        <v>0</v>
      </c>
      <c r="S26" s="59">
        <v>2</v>
      </c>
      <c r="T26" s="79">
        <f t="shared" si="3"/>
        <v>2</v>
      </c>
      <c r="U26" s="82">
        <f t="shared" si="4"/>
        <v>5</v>
      </c>
    </row>
    <row r="27" spans="1:21" ht="39" customHeight="1">
      <c r="A27" s="138"/>
      <c r="B27" s="131"/>
      <c r="C27" s="134"/>
      <c r="D27" s="4" t="s">
        <v>180</v>
      </c>
      <c r="E27" s="59">
        <v>0</v>
      </c>
      <c r="F27" s="59">
        <v>0</v>
      </c>
      <c r="G27" s="59">
        <v>1</v>
      </c>
      <c r="H27" s="70">
        <f t="shared" si="1"/>
        <v>1</v>
      </c>
      <c r="I27" s="59"/>
      <c r="J27" s="59"/>
      <c r="K27" s="60"/>
      <c r="L27" s="69">
        <f t="shared" si="0"/>
        <v>0</v>
      </c>
      <c r="M27" s="59"/>
      <c r="N27" s="59"/>
      <c r="O27" s="59"/>
      <c r="P27" s="81">
        <f t="shared" si="2"/>
        <v>0</v>
      </c>
      <c r="Q27" s="59"/>
      <c r="R27" s="59"/>
      <c r="S27" s="59"/>
      <c r="T27" s="79">
        <f t="shared" si="3"/>
        <v>0</v>
      </c>
      <c r="U27" s="82">
        <f t="shared" si="4"/>
        <v>1</v>
      </c>
    </row>
    <row r="28" spans="1:21" ht="23.25" customHeight="1">
      <c r="A28" s="129" t="s">
        <v>191</v>
      </c>
      <c r="B28" s="131" t="s">
        <v>192</v>
      </c>
      <c r="C28" s="131" t="s">
        <v>193</v>
      </c>
      <c r="D28" s="4" t="s">
        <v>18</v>
      </c>
      <c r="E28" s="59">
        <v>50</v>
      </c>
      <c r="F28" s="59">
        <v>150</v>
      </c>
      <c r="G28" s="59">
        <v>50</v>
      </c>
      <c r="H28" s="70">
        <f t="shared" si="1"/>
        <v>250</v>
      </c>
      <c r="I28" s="59">
        <v>50</v>
      </c>
      <c r="J28" s="59">
        <v>150</v>
      </c>
      <c r="K28" s="59">
        <v>50</v>
      </c>
      <c r="L28" s="69">
        <f t="shared" si="0"/>
        <v>250</v>
      </c>
      <c r="M28" s="59">
        <v>50</v>
      </c>
      <c r="N28" s="59">
        <v>50</v>
      </c>
      <c r="O28" s="59">
        <v>150</v>
      </c>
      <c r="P28" s="81">
        <f t="shared" si="2"/>
        <v>250</v>
      </c>
      <c r="Q28" s="59">
        <v>50</v>
      </c>
      <c r="R28" s="59">
        <v>50</v>
      </c>
      <c r="S28" s="59">
        <v>150</v>
      </c>
      <c r="T28" s="79">
        <f t="shared" si="3"/>
        <v>250</v>
      </c>
      <c r="U28" s="82">
        <f t="shared" si="4"/>
        <v>1000</v>
      </c>
    </row>
    <row r="29" spans="1:21" ht="20.25" customHeight="1">
      <c r="A29" s="130"/>
      <c r="B29" s="131"/>
      <c r="C29" s="134"/>
      <c r="D29" s="4" t="s">
        <v>180</v>
      </c>
      <c r="E29" s="59">
        <v>5</v>
      </c>
      <c r="F29" s="59">
        <v>51</v>
      </c>
      <c r="G29" s="59">
        <v>71</v>
      </c>
      <c r="H29" s="70">
        <f t="shared" si="1"/>
        <v>127</v>
      </c>
      <c r="I29" s="59"/>
      <c r="J29" s="59"/>
      <c r="K29" s="59"/>
      <c r="L29" s="69">
        <f t="shared" si="0"/>
        <v>0</v>
      </c>
      <c r="M29" s="59"/>
      <c r="N29" s="59"/>
      <c r="O29" s="59"/>
      <c r="P29" s="81">
        <f t="shared" si="2"/>
        <v>0</v>
      </c>
      <c r="Q29" s="59"/>
      <c r="R29" s="59"/>
      <c r="S29" s="59"/>
      <c r="T29" s="79">
        <f t="shared" si="3"/>
        <v>0</v>
      </c>
      <c r="U29" s="82">
        <f t="shared" si="4"/>
        <v>127</v>
      </c>
    </row>
    <row r="30" spans="1:21" ht="20.25" customHeight="1">
      <c r="A30" s="129" t="s">
        <v>191</v>
      </c>
      <c r="B30" s="129" t="s">
        <v>298</v>
      </c>
      <c r="C30" s="139" t="s">
        <v>296</v>
      </c>
      <c r="D30" s="45" t="s">
        <v>18</v>
      </c>
      <c r="E30" s="59">
        <v>5</v>
      </c>
      <c r="F30" s="59">
        <v>15</v>
      </c>
      <c r="G30" s="59">
        <v>3</v>
      </c>
      <c r="H30" s="70">
        <f t="shared" si="1"/>
        <v>23</v>
      </c>
      <c r="I30" s="59">
        <v>10</v>
      </c>
      <c r="J30" s="59">
        <v>10</v>
      </c>
      <c r="K30" s="59">
        <v>2</v>
      </c>
      <c r="L30" s="69"/>
      <c r="M30" s="59">
        <v>8</v>
      </c>
      <c r="N30" s="59">
        <v>5</v>
      </c>
      <c r="O30" s="59">
        <v>10</v>
      </c>
      <c r="P30" s="81"/>
      <c r="Q30" s="59">
        <v>10</v>
      </c>
      <c r="R30" s="59">
        <v>10</v>
      </c>
      <c r="S30" s="59">
        <v>2</v>
      </c>
      <c r="T30" s="79"/>
      <c r="U30" s="82">
        <f t="shared" si="4"/>
        <v>90</v>
      </c>
    </row>
    <row r="31" spans="1:21" ht="20.25" customHeight="1">
      <c r="A31" s="130"/>
      <c r="B31" s="141"/>
      <c r="C31" s="140"/>
      <c r="D31" s="45" t="s">
        <v>180</v>
      </c>
      <c r="E31" s="59">
        <v>4</v>
      </c>
      <c r="F31" s="59">
        <v>18</v>
      </c>
      <c r="G31" s="59">
        <v>5</v>
      </c>
      <c r="H31" s="70">
        <f t="shared" si="1"/>
        <v>27</v>
      </c>
      <c r="I31" s="59"/>
      <c r="J31" s="59"/>
      <c r="K31" s="59"/>
      <c r="L31" s="69"/>
      <c r="M31" s="59"/>
      <c r="N31" s="59"/>
      <c r="O31" s="59"/>
      <c r="P31" s="81"/>
      <c r="Q31" s="59"/>
      <c r="R31" s="59"/>
      <c r="S31" s="59"/>
      <c r="T31" s="79"/>
      <c r="U31" s="82">
        <f t="shared" si="4"/>
        <v>27</v>
      </c>
    </row>
    <row r="32" spans="1:21" ht="21" customHeight="1">
      <c r="A32" s="129" t="s">
        <v>191</v>
      </c>
      <c r="B32" s="131" t="s">
        <v>262</v>
      </c>
      <c r="C32" s="131" t="s">
        <v>261</v>
      </c>
      <c r="D32" s="4" t="s">
        <v>18</v>
      </c>
      <c r="E32" s="59">
        <v>10</v>
      </c>
      <c r="F32" s="59">
        <v>40</v>
      </c>
      <c r="G32" s="59">
        <v>10</v>
      </c>
      <c r="H32" s="70">
        <f t="shared" si="1"/>
        <v>60</v>
      </c>
      <c r="I32" s="59">
        <v>25</v>
      </c>
      <c r="J32" s="59">
        <v>25</v>
      </c>
      <c r="K32" s="59">
        <v>10</v>
      </c>
      <c r="L32" s="69">
        <f t="shared" si="0"/>
        <v>60</v>
      </c>
      <c r="M32" s="59">
        <v>15</v>
      </c>
      <c r="N32" s="59">
        <v>20</v>
      </c>
      <c r="O32" s="59">
        <v>25</v>
      </c>
      <c r="P32" s="81">
        <f t="shared" si="2"/>
        <v>60</v>
      </c>
      <c r="Q32" s="59">
        <v>25</v>
      </c>
      <c r="R32" s="59">
        <v>25</v>
      </c>
      <c r="S32" s="59">
        <v>10</v>
      </c>
      <c r="T32" s="79">
        <f t="shared" si="3"/>
        <v>60</v>
      </c>
      <c r="U32" s="82">
        <f t="shared" si="4"/>
        <v>240</v>
      </c>
    </row>
    <row r="33" spans="1:24" ht="18" customHeight="1">
      <c r="A33" s="130"/>
      <c r="B33" s="131"/>
      <c r="C33" s="134"/>
      <c r="D33" s="4" t="s">
        <v>180</v>
      </c>
      <c r="E33" s="59">
        <v>4</v>
      </c>
      <c r="F33" s="59">
        <v>22</v>
      </c>
      <c r="G33" s="59">
        <v>22</v>
      </c>
      <c r="H33" s="70">
        <f t="shared" si="1"/>
        <v>48</v>
      </c>
      <c r="I33" s="59"/>
      <c r="J33" s="59"/>
      <c r="K33" s="59"/>
      <c r="L33" s="69">
        <f t="shared" si="0"/>
        <v>0</v>
      </c>
      <c r="M33" s="59"/>
      <c r="N33" s="59"/>
      <c r="O33" s="59"/>
      <c r="P33" s="81">
        <f t="shared" si="2"/>
        <v>0</v>
      </c>
      <c r="Q33" s="59"/>
      <c r="R33" s="59"/>
      <c r="S33" s="59"/>
      <c r="T33" s="79">
        <f t="shared" si="3"/>
        <v>0</v>
      </c>
      <c r="U33" s="82">
        <f t="shared" si="4"/>
        <v>48</v>
      </c>
    </row>
    <row r="34" spans="1:24" ht="22.5" customHeight="1">
      <c r="A34" s="129" t="s">
        <v>191</v>
      </c>
      <c r="B34" s="131" t="s">
        <v>192</v>
      </c>
      <c r="C34" s="131" t="s">
        <v>272</v>
      </c>
      <c r="D34" s="4" t="s">
        <v>18</v>
      </c>
      <c r="E34" s="59">
        <v>100</v>
      </c>
      <c r="F34" s="59">
        <v>200</v>
      </c>
      <c r="G34" s="59">
        <v>100</v>
      </c>
      <c r="H34" s="70">
        <f t="shared" si="1"/>
        <v>400</v>
      </c>
      <c r="I34" s="59">
        <v>200</v>
      </c>
      <c r="J34" s="59">
        <v>200</v>
      </c>
      <c r="K34" s="59">
        <v>200</v>
      </c>
      <c r="L34" s="69">
        <f t="shared" si="0"/>
        <v>600</v>
      </c>
      <c r="M34" s="59">
        <v>220</v>
      </c>
      <c r="N34" s="59">
        <v>220</v>
      </c>
      <c r="O34" s="59">
        <v>260</v>
      </c>
      <c r="P34" s="81">
        <f t="shared" si="2"/>
        <v>700</v>
      </c>
      <c r="Q34" s="59">
        <v>230</v>
      </c>
      <c r="R34" s="59">
        <v>230</v>
      </c>
      <c r="S34" s="59">
        <v>264</v>
      </c>
      <c r="T34" s="79">
        <f t="shared" si="3"/>
        <v>724</v>
      </c>
      <c r="U34" s="82">
        <f t="shared" si="4"/>
        <v>2424</v>
      </c>
    </row>
    <row r="35" spans="1:24" ht="21" customHeight="1">
      <c r="A35" s="130"/>
      <c r="B35" s="131"/>
      <c r="C35" s="134"/>
      <c r="D35" s="4" t="s">
        <v>180</v>
      </c>
      <c r="E35" s="59">
        <v>5</v>
      </c>
      <c r="F35" s="59">
        <v>460</v>
      </c>
      <c r="G35" s="59">
        <v>126</v>
      </c>
      <c r="H35" s="70">
        <f t="shared" si="1"/>
        <v>591</v>
      </c>
      <c r="I35" s="59"/>
      <c r="J35" s="59"/>
      <c r="K35" s="59"/>
      <c r="L35" s="69">
        <f t="shared" si="0"/>
        <v>0</v>
      </c>
      <c r="M35" s="59"/>
      <c r="N35" s="59"/>
      <c r="O35" s="59"/>
      <c r="P35" s="81">
        <f t="shared" si="2"/>
        <v>0</v>
      </c>
      <c r="Q35" s="59"/>
      <c r="R35" s="59"/>
      <c r="S35" s="59"/>
      <c r="T35" s="79">
        <f t="shared" si="3"/>
        <v>0</v>
      </c>
      <c r="U35" s="82">
        <f t="shared" si="4"/>
        <v>591</v>
      </c>
    </row>
    <row r="36" spans="1:24" ht="19.5" customHeight="1">
      <c r="A36" s="131" t="s">
        <v>194</v>
      </c>
      <c r="B36" s="131" t="s">
        <v>195</v>
      </c>
      <c r="C36" s="131" t="s">
        <v>196</v>
      </c>
      <c r="D36" s="4" t="s">
        <v>18</v>
      </c>
      <c r="E36" s="59">
        <v>10</v>
      </c>
      <c r="F36" s="59">
        <v>10</v>
      </c>
      <c r="G36" s="59">
        <v>20</v>
      </c>
      <c r="H36" s="70">
        <f t="shared" si="1"/>
        <v>40</v>
      </c>
      <c r="I36" s="59">
        <v>10</v>
      </c>
      <c r="J36" s="59">
        <v>10</v>
      </c>
      <c r="K36" s="59">
        <v>15</v>
      </c>
      <c r="L36" s="69">
        <f t="shared" si="0"/>
        <v>35</v>
      </c>
      <c r="M36" s="59">
        <v>15</v>
      </c>
      <c r="N36" s="59">
        <v>20</v>
      </c>
      <c r="O36" s="59">
        <v>10</v>
      </c>
      <c r="P36" s="81">
        <f t="shared" si="2"/>
        <v>45</v>
      </c>
      <c r="Q36" s="59">
        <v>10</v>
      </c>
      <c r="R36" s="59">
        <v>10</v>
      </c>
      <c r="S36" s="59">
        <v>10</v>
      </c>
      <c r="T36" s="79">
        <f t="shared" si="3"/>
        <v>30</v>
      </c>
      <c r="U36" s="82">
        <f t="shared" si="4"/>
        <v>150</v>
      </c>
    </row>
    <row r="37" spans="1:24" ht="27" customHeight="1">
      <c r="A37" s="131"/>
      <c r="B37" s="131"/>
      <c r="C37" s="131"/>
      <c r="D37" s="4" t="s">
        <v>180</v>
      </c>
      <c r="E37" s="59">
        <v>7</v>
      </c>
      <c r="F37" s="59">
        <v>12</v>
      </c>
      <c r="G37" s="59">
        <v>16</v>
      </c>
      <c r="H37" s="70">
        <f t="shared" si="1"/>
        <v>35</v>
      </c>
      <c r="I37" s="59"/>
      <c r="J37" s="59"/>
      <c r="K37" s="59"/>
      <c r="L37" s="69">
        <f t="shared" si="0"/>
        <v>0</v>
      </c>
      <c r="M37" s="59"/>
      <c r="N37" s="59"/>
      <c r="O37" s="59"/>
      <c r="P37" s="81">
        <f t="shared" si="2"/>
        <v>0</v>
      </c>
      <c r="Q37" s="59"/>
      <c r="R37" s="59"/>
      <c r="S37" s="59"/>
      <c r="T37" s="79">
        <f t="shared" si="3"/>
        <v>0</v>
      </c>
      <c r="U37" s="82">
        <f t="shared" si="4"/>
        <v>35</v>
      </c>
    </row>
    <row r="38" spans="1:24" ht="27" customHeight="1">
      <c r="A38" s="131" t="s">
        <v>194</v>
      </c>
      <c r="B38" s="131" t="s">
        <v>195</v>
      </c>
      <c r="C38" s="131" t="s">
        <v>197</v>
      </c>
      <c r="D38" s="4" t="s">
        <v>18</v>
      </c>
      <c r="E38" s="59">
        <v>20</v>
      </c>
      <c r="F38" s="59">
        <v>20</v>
      </c>
      <c r="G38" s="113">
        <v>20</v>
      </c>
      <c r="H38" s="70">
        <f t="shared" si="1"/>
        <v>60</v>
      </c>
      <c r="I38" s="59">
        <v>30</v>
      </c>
      <c r="J38" s="59">
        <v>25</v>
      </c>
      <c r="K38" s="59">
        <v>30</v>
      </c>
      <c r="L38" s="69">
        <f t="shared" si="0"/>
        <v>85</v>
      </c>
      <c r="M38" s="59">
        <v>24</v>
      </c>
      <c r="N38" s="59">
        <v>20</v>
      </c>
      <c r="O38" s="59">
        <v>20</v>
      </c>
      <c r="P38" s="81">
        <f t="shared" si="2"/>
        <v>64</v>
      </c>
      <c r="Q38" s="59">
        <v>25</v>
      </c>
      <c r="R38" s="59">
        <v>20</v>
      </c>
      <c r="S38" s="59">
        <v>20</v>
      </c>
      <c r="T38" s="79">
        <f t="shared" si="3"/>
        <v>65</v>
      </c>
      <c r="U38" s="82">
        <f t="shared" si="4"/>
        <v>274</v>
      </c>
    </row>
    <row r="39" spans="1:24" ht="27" customHeight="1">
      <c r="A39" s="131"/>
      <c r="B39" s="131"/>
      <c r="C39" s="131"/>
      <c r="D39" s="4" t="s">
        <v>180</v>
      </c>
      <c r="E39" s="59">
        <v>22</v>
      </c>
      <c r="F39" s="59">
        <v>18</v>
      </c>
      <c r="G39" s="59">
        <v>15</v>
      </c>
      <c r="H39" s="70">
        <f t="shared" si="1"/>
        <v>55</v>
      </c>
      <c r="I39" s="59"/>
      <c r="J39" s="59"/>
      <c r="K39" s="59"/>
      <c r="L39" s="69">
        <f t="shared" si="0"/>
        <v>0</v>
      </c>
      <c r="M39" s="59"/>
      <c r="N39" s="59"/>
      <c r="O39" s="59"/>
      <c r="P39" s="81">
        <f t="shared" si="2"/>
        <v>0</v>
      </c>
      <c r="Q39" s="59"/>
      <c r="R39" s="59"/>
      <c r="S39" s="59"/>
      <c r="T39" s="79">
        <f t="shared" si="3"/>
        <v>0</v>
      </c>
      <c r="U39" s="82">
        <f t="shared" si="4"/>
        <v>55</v>
      </c>
    </row>
    <row r="40" spans="1:24" ht="27" customHeight="1">
      <c r="A40" s="131" t="s">
        <v>194</v>
      </c>
      <c r="B40" s="131" t="s">
        <v>199</v>
      </c>
      <c r="C40" s="131" t="s">
        <v>200</v>
      </c>
      <c r="D40" s="4" t="s">
        <v>18</v>
      </c>
      <c r="E40" s="59">
        <v>20</v>
      </c>
      <c r="F40" s="59">
        <v>20</v>
      </c>
      <c r="G40" s="59">
        <v>20</v>
      </c>
      <c r="H40" s="70">
        <f t="shared" si="1"/>
        <v>60</v>
      </c>
      <c r="I40" s="59">
        <v>20</v>
      </c>
      <c r="J40" s="59">
        <v>20</v>
      </c>
      <c r="K40" s="59">
        <v>20</v>
      </c>
      <c r="L40" s="69">
        <f t="shared" si="0"/>
        <v>60</v>
      </c>
      <c r="M40" s="59">
        <v>20</v>
      </c>
      <c r="N40" s="59">
        <v>20</v>
      </c>
      <c r="O40" s="59">
        <v>20</v>
      </c>
      <c r="P40" s="81">
        <f t="shared" si="2"/>
        <v>60</v>
      </c>
      <c r="Q40" s="59">
        <v>20</v>
      </c>
      <c r="R40" s="59">
        <v>20</v>
      </c>
      <c r="S40" s="59">
        <v>20</v>
      </c>
      <c r="T40" s="79">
        <f t="shared" si="3"/>
        <v>60</v>
      </c>
      <c r="U40" s="82">
        <f t="shared" si="4"/>
        <v>240</v>
      </c>
    </row>
    <row r="41" spans="1:24" ht="21.75" customHeight="1">
      <c r="A41" s="131"/>
      <c r="B41" s="131"/>
      <c r="C41" s="131"/>
      <c r="D41" s="4" t="s">
        <v>180</v>
      </c>
      <c r="E41" s="59">
        <v>21</v>
      </c>
      <c r="F41" s="59">
        <v>19</v>
      </c>
      <c r="G41" s="59">
        <v>20</v>
      </c>
      <c r="H41" s="70">
        <f t="shared" si="1"/>
        <v>60</v>
      </c>
      <c r="I41" s="59"/>
      <c r="J41" s="59"/>
      <c r="K41" s="59"/>
      <c r="L41" s="69">
        <f t="shared" si="0"/>
        <v>0</v>
      </c>
      <c r="M41" s="59"/>
      <c r="N41" s="59"/>
      <c r="O41" s="59"/>
      <c r="P41" s="81">
        <f t="shared" si="2"/>
        <v>0</v>
      </c>
      <c r="Q41" s="59"/>
      <c r="R41" s="59"/>
      <c r="S41" s="59"/>
      <c r="T41" s="79">
        <f t="shared" si="3"/>
        <v>0</v>
      </c>
      <c r="U41" s="82">
        <v>21</v>
      </c>
    </row>
    <row r="42" spans="1:24" ht="24" customHeight="1">
      <c r="A42" s="131" t="s">
        <v>194</v>
      </c>
      <c r="B42" s="131" t="s">
        <v>201</v>
      </c>
      <c r="C42" s="131" t="s">
        <v>202</v>
      </c>
      <c r="D42" s="4" t="s">
        <v>18</v>
      </c>
      <c r="E42" s="59">
        <v>1534</v>
      </c>
      <c r="F42" s="59">
        <v>1534</v>
      </c>
      <c r="G42" s="59">
        <v>1534</v>
      </c>
      <c r="H42" s="70">
        <f t="shared" si="1"/>
        <v>4602</v>
      </c>
      <c r="I42" s="59">
        <v>1535</v>
      </c>
      <c r="J42" s="59">
        <v>1534</v>
      </c>
      <c r="K42" s="59">
        <v>1534</v>
      </c>
      <c r="L42" s="69">
        <f t="shared" si="0"/>
        <v>4603</v>
      </c>
      <c r="M42" s="59">
        <v>1534</v>
      </c>
      <c r="N42" s="59">
        <v>1534</v>
      </c>
      <c r="O42" s="59">
        <v>1534</v>
      </c>
      <c r="P42" s="81">
        <f t="shared" si="2"/>
        <v>4602</v>
      </c>
      <c r="Q42" s="59">
        <v>1534</v>
      </c>
      <c r="R42" s="59">
        <v>1531</v>
      </c>
      <c r="S42" s="59">
        <v>1530</v>
      </c>
      <c r="T42" s="79">
        <f t="shared" si="3"/>
        <v>4595</v>
      </c>
      <c r="U42" s="82">
        <f t="shared" si="4"/>
        <v>18402</v>
      </c>
    </row>
    <row r="43" spans="1:24" ht="21.75" customHeight="1">
      <c r="A43" s="131"/>
      <c r="B43" s="131"/>
      <c r="C43" s="131"/>
      <c r="D43" s="4" t="s">
        <v>180</v>
      </c>
      <c r="E43" s="59">
        <v>1540</v>
      </c>
      <c r="F43" s="59">
        <v>1535</v>
      </c>
      <c r="G43" s="59">
        <v>1218</v>
      </c>
      <c r="H43" s="70">
        <f t="shared" si="1"/>
        <v>4293</v>
      </c>
      <c r="I43" s="59"/>
      <c r="J43" s="59"/>
      <c r="K43" s="59"/>
      <c r="L43" s="69">
        <f t="shared" si="0"/>
        <v>0</v>
      </c>
      <c r="M43" s="59"/>
      <c r="N43" s="59"/>
      <c r="O43" s="59"/>
      <c r="P43" s="81">
        <f t="shared" si="2"/>
        <v>0</v>
      </c>
      <c r="Q43" s="59"/>
      <c r="R43" s="59"/>
      <c r="S43" s="59"/>
      <c r="T43" s="79">
        <f t="shared" si="3"/>
        <v>0</v>
      </c>
      <c r="U43" s="82">
        <f t="shared" si="4"/>
        <v>4293</v>
      </c>
    </row>
    <row r="44" spans="1:24" ht="19.5" customHeight="1">
      <c r="A44" s="131" t="s">
        <v>194</v>
      </c>
      <c r="B44" s="131" t="s">
        <v>198</v>
      </c>
      <c r="C44" s="131" t="s">
        <v>221</v>
      </c>
      <c r="D44" s="4" t="s">
        <v>18</v>
      </c>
      <c r="E44" s="59">
        <v>0</v>
      </c>
      <c r="F44" s="59">
        <v>0</v>
      </c>
      <c r="G44" s="59">
        <v>1</v>
      </c>
      <c r="H44" s="70">
        <f t="shared" si="1"/>
        <v>1</v>
      </c>
      <c r="I44" s="59">
        <v>0</v>
      </c>
      <c r="J44" s="59">
        <v>0</v>
      </c>
      <c r="K44" s="59">
        <v>0</v>
      </c>
      <c r="L44" s="69">
        <f t="shared" si="0"/>
        <v>0</v>
      </c>
      <c r="M44" s="59">
        <v>0</v>
      </c>
      <c r="N44" s="59">
        <v>0</v>
      </c>
      <c r="O44" s="59">
        <v>0</v>
      </c>
      <c r="P44" s="81">
        <f t="shared" si="2"/>
        <v>0</v>
      </c>
      <c r="Q44" s="59">
        <v>0</v>
      </c>
      <c r="R44" s="59">
        <v>1</v>
      </c>
      <c r="S44" s="59">
        <v>0</v>
      </c>
      <c r="T44" s="79">
        <f t="shared" si="3"/>
        <v>1</v>
      </c>
      <c r="U44" s="82">
        <f t="shared" si="4"/>
        <v>2</v>
      </c>
    </row>
    <row r="45" spans="1:24" ht="22.5" customHeight="1">
      <c r="A45" s="129"/>
      <c r="B45" s="129"/>
      <c r="C45" s="129"/>
      <c r="D45" s="41" t="s">
        <v>180</v>
      </c>
      <c r="E45" s="114">
        <v>0</v>
      </c>
      <c r="F45" s="114">
        <v>0</v>
      </c>
      <c r="G45" s="114">
        <v>0</v>
      </c>
      <c r="H45" s="115">
        <f t="shared" si="1"/>
        <v>0</v>
      </c>
      <c r="I45" s="114"/>
      <c r="J45" s="114"/>
      <c r="K45" s="114"/>
      <c r="L45" s="116">
        <f t="shared" si="0"/>
        <v>0</v>
      </c>
      <c r="M45" s="114"/>
      <c r="N45" s="114"/>
      <c r="O45" s="114"/>
      <c r="P45" s="117">
        <f t="shared" si="2"/>
        <v>0</v>
      </c>
      <c r="Q45" s="114"/>
      <c r="R45" s="114"/>
      <c r="S45" s="114"/>
      <c r="T45" s="118">
        <f t="shared" si="3"/>
        <v>0</v>
      </c>
      <c r="U45" s="82">
        <f t="shared" si="4"/>
        <v>0</v>
      </c>
    </row>
    <row r="46" spans="1:24" ht="21.75" customHeight="1">
      <c r="A46" s="131" t="s">
        <v>194</v>
      </c>
      <c r="B46" s="131" t="s">
        <v>198</v>
      </c>
      <c r="C46" s="131" t="s">
        <v>203</v>
      </c>
      <c r="D46" s="35" t="s">
        <v>18</v>
      </c>
      <c r="E46" s="59">
        <v>5</v>
      </c>
      <c r="F46" s="59">
        <v>10</v>
      </c>
      <c r="G46" s="59">
        <v>5</v>
      </c>
      <c r="H46" s="70">
        <f t="shared" si="1"/>
        <v>20</v>
      </c>
      <c r="I46" s="59">
        <v>10</v>
      </c>
      <c r="J46" s="59">
        <v>5</v>
      </c>
      <c r="K46" s="59">
        <v>10</v>
      </c>
      <c r="L46" s="69">
        <f t="shared" si="0"/>
        <v>25</v>
      </c>
      <c r="M46" s="59">
        <v>5</v>
      </c>
      <c r="N46" s="59">
        <v>10</v>
      </c>
      <c r="O46" s="59">
        <v>10</v>
      </c>
      <c r="P46" s="81">
        <f t="shared" si="2"/>
        <v>25</v>
      </c>
      <c r="Q46" s="59">
        <v>10</v>
      </c>
      <c r="R46" s="59">
        <v>10</v>
      </c>
      <c r="S46" s="59">
        <v>10</v>
      </c>
      <c r="T46" s="79">
        <f t="shared" si="3"/>
        <v>30</v>
      </c>
      <c r="U46" s="82">
        <f t="shared" si="4"/>
        <v>100</v>
      </c>
    </row>
    <row r="47" spans="1:24" ht="21" customHeight="1">
      <c r="A47" s="131"/>
      <c r="B47" s="131"/>
      <c r="C47" s="131"/>
      <c r="D47" s="35" t="s">
        <v>180</v>
      </c>
      <c r="E47" s="59">
        <v>7</v>
      </c>
      <c r="F47" s="59">
        <v>11</v>
      </c>
      <c r="G47" s="59">
        <v>9</v>
      </c>
      <c r="H47" s="70">
        <f t="shared" si="1"/>
        <v>27</v>
      </c>
      <c r="I47" s="59"/>
      <c r="J47" s="59"/>
      <c r="K47" s="59"/>
      <c r="L47" s="69">
        <f t="shared" si="0"/>
        <v>0</v>
      </c>
      <c r="M47" s="59"/>
      <c r="N47" s="59"/>
      <c r="O47" s="59"/>
      <c r="P47" s="81">
        <f t="shared" si="2"/>
        <v>0</v>
      </c>
      <c r="Q47" s="59"/>
      <c r="R47" s="59"/>
      <c r="S47" s="59"/>
      <c r="T47" s="79">
        <f t="shared" si="3"/>
        <v>0</v>
      </c>
      <c r="U47" s="82">
        <f t="shared" si="4"/>
        <v>27</v>
      </c>
    </row>
    <row r="48" spans="1:24" ht="23.25" customHeight="1">
      <c r="A48" s="131" t="s">
        <v>194</v>
      </c>
      <c r="B48" s="131" t="s">
        <v>273</v>
      </c>
      <c r="C48" s="131" t="s">
        <v>273</v>
      </c>
      <c r="D48" s="36" t="s">
        <v>18</v>
      </c>
      <c r="E48" s="59">
        <v>750</v>
      </c>
      <c r="F48" s="59">
        <v>750</v>
      </c>
      <c r="G48" s="59">
        <v>1500</v>
      </c>
      <c r="H48" s="70">
        <f t="shared" ref="H48:H50" si="5">SUM(E48:G48)</f>
        <v>3000</v>
      </c>
      <c r="I48" s="59">
        <v>2000</v>
      </c>
      <c r="J48" s="59">
        <v>1500</v>
      </c>
      <c r="K48" s="59">
        <v>1500</v>
      </c>
      <c r="L48" s="69">
        <f t="shared" ref="L48:L49" si="6">SUM(I48:K48)</f>
        <v>5000</v>
      </c>
      <c r="M48" s="59">
        <v>1750</v>
      </c>
      <c r="N48" s="59">
        <v>1500</v>
      </c>
      <c r="O48" s="59">
        <v>1000</v>
      </c>
      <c r="P48" s="81">
        <f t="shared" ref="P48:P49" si="7">SUM(M48:O48)</f>
        <v>4250</v>
      </c>
      <c r="Q48" s="59">
        <v>1000</v>
      </c>
      <c r="R48" s="59">
        <v>1000</v>
      </c>
      <c r="S48" s="59">
        <v>750</v>
      </c>
      <c r="T48" s="79">
        <f t="shared" ref="T48:T49" si="8">SUM(Q48:S48)</f>
        <v>2750</v>
      </c>
      <c r="U48" s="82">
        <f t="shared" si="4"/>
        <v>15000</v>
      </c>
      <c r="V48" s="40"/>
      <c r="W48" s="39"/>
      <c r="X48" s="39"/>
    </row>
    <row r="49" spans="1:24" ht="23.25" customHeight="1">
      <c r="A49" s="131"/>
      <c r="B49" s="131"/>
      <c r="C49" s="131"/>
      <c r="D49" s="36" t="s">
        <v>180</v>
      </c>
      <c r="E49" s="59">
        <v>620</v>
      </c>
      <c r="F49" s="59">
        <v>845</v>
      </c>
      <c r="G49" s="59">
        <v>458</v>
      </c>
      <c r="H49" s="70">
        <f t="shared" si="5"/>
        <v>1923</v>
      </c>
      <c r="I49" s="59"/>
      <c r="J49" s="59"/>
      <c r="K49" s="59"/>
      <c r="L49" s="69">
        <f t="shared" si="6"/>
        <v>0</v>
      </c>
      <c r="M49" s="59"/>
      <c r="N49" s="59"/>
      <c r="O49" s="59"/>
      <c r="P49" s="81">
        <f t="shared" si="7"/>
        <v>0</v>
      </c>
      <c r="Q49" s="59"/>
      <c r="R49" s="59"/>
      <c r="S49" s="59"/>
      <c r="T49" s="79">
        <f t="shared" si="8"/>
        <v>0</v>
      </c>
      <c r="U49" s="82">
        <f t="shared" si="4"/>
        <v>1923</v>
      </c>
      <c r="V49" s="40"/>
      <c r="W49" s="39"/>
      <c r="X49" s="39"/>
    </row>
    <row r="50" spans="1:24" ht="23.25" customHeight="1">
      <c r="A50" s="131" t="s">
        <v>194</v>
      </c>
      <c r="B50" s="131" t="s">
        <v>273</v>
      </c>
      <c r="C50" s="131" t="s">
        <v>297</v>
      </c>
      <c r="D50" s="36" t="s">
        <v>18</v>
      </c>
      <c r="E50" s="59">
        <v>1</v>
      </c>
      <c r="F50" s="59">
        <v>1</v>
      </c>
      <c r="G50" s="59">
        <v>1</v>
      </c>
      <c r="H50" s="70">
        <f t="shared" si="5"/>
        <v>3</v>
      </c>
      <c r="I50" s="59">
        <v>1</v>
      </c>
      <c r="J50" s="59">
        <v>1</v>
      </c>
      <c r="K50" s="59">
        <v>1</v>
      </c>
      <c r="L50" s="69"/>
      <c r="M50" s="59">
        <v>1</v>
      </c>
      <c r="N50" s="59">
        <v>1</v>
      </c>
      <c r="O50" s="59">
        <v>1</v>
      </c>
      <c r="P50" s="81"/>
      <c r="Q50" s="59">
        <v>1</v>
      </c>
      <c r="R50" s="59">
        <v>1</v>
      </c>
      <c r="S50" s="59">
        <v>1</v>
      </c>
      <c r="T50" s="79"/>
      <c r="U50" s="82">
        <f t="shared" si="4"/>
        <v>12</v>
      </c>
      <c r="V50" s="40"/>
      <c r="W50" s="39"/>
      <c r="X50" s="39"/>
    </row>
    <row r="51" spans="1:24" ht="23.25" customHeight="1">
      <c r="A51" s="131"/>
      <c r="B51" s="131"/>
      <c r="C51" s="131"/>
      <c r="D51" s="36" t="s">
        <v>180</v>
      </c>
      <c r="E51" s="59">
        <v>0</v>
      </c>
      <c r="F51" s="59">
        <v>0</v>
      </c>
      <c r="G51" s="59">
        <v>0</v>
      </c>
      <c r="H51" s="70"/>
      <c r="I51" s="59"/>
      <c r="J51" s="59"/>
      <c r="K51" s="59"/>
      <c r="L51" s="69"/>
      <c r="M51" s="59"/>
      <c r="N51" s="59"/>
      <c r="O51" s="59"/>
      <c r="P51" s="81"/>
      <c r="Q51" s="59"/>
      <c r="R51" s="59"/>
      <c r="S51" s="59"/>
      <c r="T51" s="79"/>
      <c r="U51" s="82">
        <f t="shared" si="4"/>
        <v>0</v>
      </c>
      <c r="V51" s="40"/>
      <c r="W51" s="39"/>
      <c r="X51" s="39"/>
    </row>
    <row r="52" spans="1:24" s="49" customFormat="1" ht="23.25" customHeight="1">
      <c r="A52" s="39"/>
      <c r="B52" s="39"/>
      <c r="C52" s="39"/>
      <c r="D52" s="98"/>
      <c r="E52" s="86"/>
      <c r="F52" s="86"/>
      <c r="G52" s="86"/>
      <c r="H52" s="89"/>
      <c r="I52" s="86"/>
      <c r="J52" s="86"/>
      <c r="K52" s="86"/>
      <c r="L52" s="87"/>
      <c r="M52" s="86"/>
      <c r="N52" s="86"/>
      <c r="O52" s="86"/>
      <c r="P52" s="119"/>
      <c r="Q52" s="86"/>
      <c r="R52" s="86"/>
      <c r="S52" s="86"/>
      <c r="T52" s="90"/>
      <c r="U52" s="120"/>
      <c r="V52" s="40"/>
      <c r="W52" s="39"/>
      <c r="X52" s="39"/>
    </row>
    <row r="53" spans="1:24" s="49" customFormat="1" ht="23.25" customHeight="1">
      <c r="A53" s="39"/>
      <c r="B53" s="39"/>
      <c r="C53" s="39"/>
      <c r="D53" s="98"/>
      <c r="E53" s="86"/>
      <c r="F53" s="86"/>
      <c r="V53" s="123"/>
      <c r="W53" s="123"/>
      <c r="X53" s="123"/>
    </row>
    <row r="54" spans="1:24" ht="27" customHeight="1">
      <c r="A54" s="143" t="s">
        <v>313</v>
      </c>
      <c r="B54" s="142"/>
      <c r="C54" s="124"/>
      <c r="E54" s="146" t="s">
        <v>315</v>
      </c>
      <c r="F54" s="146"/>
      <c r="G54" s="146"/>
      <c r="H54" s="146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V54" s="123"/>
      <c r="W54" s="123"/>
      <c r="X54" s="123"/>
    </row>
    <row r="55" spans="1:24" ht="27" customHeight="1">
      <c r="A55" s="142"/>
      <c r="B55" s="142"/>
      <c r="C55" s="124"/>
      <c r="E55" s="146"/>
      <c r="F55" s="146"/>
      <c r="G55" s="146"/>
      <c r="H55" s="146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</row>
    <row r="56" spans="1:24" ht="27" customHeight="1">
      <c r="A56" s="142"/>
      <c r="B56" s="142"/>
      <c r="C56" s="125"/>
      <c r="D56" s="126"/>
      <c r="E56" s="135"/>
      <c r="J56" s="135" t="s">
        <v>315</v>
      </c>
      <c r="K56" s="135"/>
      <c r="L56" s="135"/>
      <c r="M56" s="135"/>
      <c r="N56" s="135"/>
      <c r="O56" s="135"/>
      <c r="P56" s="135"/>
      <c r="Q56" s="135"/>
      <c r="R56" s="136"/>
    </row>
    <row r="57" spans="1:24" ht="27" customHeight="1">
      <c r="A57" s="142"/>
      <c r="B57" s="142"/>
      <c r="C57" s="126"/>
      <c r="D57" s="126"/>
      <c r="E57" s="136"/>
      <c r="J57" s="135"/>
      <c r="K57" s="135"/>
      <c r="L57" s="135"/>
      <c r="M57" s="135"/>
      <c r="N57" s="135"/>
      <c r="O57" s="135"/>
      <c r="P57" s="135"/>
      <c r="Q57" s="136"/>
      <c r="R57" s="136"/>
    </row>
    <row r="58" spans="1:24" ht="27" customHeight="1">
      <c r="A58" s="142"/>
      <c r="B58" s="142"/>
      <c r="C58" s="142"/>
      <c r="D58" s="7"/>
    </row>
    <row r="59" spans="1:24" ht="27" customHeight="1">
      <c r="A59" s="142"/>
      <c r="B59" s="142"/>
      <c r="C59" s="142"/>
      <c r="D59" s="7"/>
    </row>
    <row r="60" spans="1:24" ht="27" customHeight="1">
      <c r="A60" s="142"/>
      <c r="B60" s="142"/>
      <c r="C60" s="142"/>
      <c r="D60" s="7"/>
    </row>
    <row r="61" spans="1:24" ht="27" customHeight="1">
      <c r="A61" s="142"/>
      <c r="B61" s="142"/>
      <c r="C61" s="142"/>
      <c r="D61" s="7"/>
    </row>
    <row r="62" spans="1:24" ht="27" customHeight="1">
      <c r="A62" s="142"/>
      <c r="B62" s="142"/>
      <c r="C62" s="142"/>
      <c r="D62" s="7"/>
    </row>
    <row r="63" spans="1:24" ht="27" customHeight="1">
      <c r="A63" s="142"/>
      <c r="B63" s="142"/>
      <c r="C63" s="142"/>
      <c r="D63" s="7"/>
    </row>
    <row r="64" spans="1:24" ht="27" customHeight="1">
      <c r="A64" s="142"/>
      <c r="B64" s="142"/>
      <c r="C64" s="142"/>
      <c r="D64" s="7"/>
    </row>
    <row r="65" spans="1:4" ht="27" customHeight="1">
      <c r="A65" s="142"/>
      <c r="B65" s="142"/>
      <c r="C65" s="142"/>
      <c r="D65" s="7"/>
    </row>
    <row r="66" spans="1:4" ht="27" customHeight="1">
      <c r="A66" s="142"/>
      <c r="B66" s="142"/>
      <c r="C66" s="142"/>
      <c r="D66" s="7"/>
    </row>
    <row r="67" spans="1:4" ht="27" customHeight="1">
      <c r="A67" s="142"/>
      <c r="B67" s="142"/>
      <c r="C67" s="142"/>
      <c r="D67" s="7"/>
    </row>
    <row r="68" spans="1:4" ht="27" customHeight="1">
      <c r="A68" s="142"/>
      <c r="B68" s="142"/>
      <c r="C68" s="142"/>
      <c r="D68" s="7"/>
    </row>
    <row r="69" spans="1:4" ht="27" customHeight="1">
      <c r="A69" s="142"/>
      <c r="B69" s="142"/>
      <c r="C69" s="142"/>
      <c r="D69" s="7"/>
    </row>
    <row r="70" spans="1:4" ht="27" customHeight="1">
      <c r="A70" s="142"/>
      <c r="B70" s="142"/>
      <c r="C70" s="142"/>
      <c r="D70" s="7"/>
    </row>
    <row r="71" spans="1:4" ht="27" customHeight="1">
      <c r="A71" s="142"/>
      <c r="B71" s="142"/>
      <c r="C71" s="142"/>
      <c r="D71" s="7"/>
    </row>
    <row r="72" spans="1:4" ht="27" customHeight="1">
      <c r="A72" s="142"/>
      <c r="B72" s="142"/>
      <c r="C72" s="142"/>
      <c r="D72" s="7"/>
    </row>
    <row r="73" spans="1:4" ht="27" customHeight="1">
      <c r="A73" s="142"/>
      <c r="B73" s="142"/>
      <c r="C73" s="142"/>
      <c r="D73" s="7"/>
    </row>
    <row r="74" spans="1:4" ht="27" customHeight="1">
      <c r="A74" s="142"/>
      <c r="B74" s="142"/>
      <c r="C74" s="142"/>
      <c r="D74" s="7"/>
    </row>
    <row r="75" spans="1:4" ht="27" customHeight="1">
      <c r="A75" s="142"/>
      <c r="B75" s="142"/>
      <c r="C75" s="142"/>
      <c r="D75" s="7"/>
    </row>
    <row r="76" spans="1:4" ht="27" customHeight="1">
      <c r="A76" s="142"/>
      <c r="B76" s="142"/>
      <c r="C76" s="142"/>
      <c r="D76" s="7"/>
    </row>
    <row r="77" spans="1:4" ht="27" customHeight="1">
      <c r="A77" s="142"/>
      <c r="B77" s="142"/>
      <c r="C77" s="142"/>
      <c r="D77" s="7"/>
    </row>
    <row r="78" spans="1:4" ht="27" customHeight="1">
      <c r="A78" s="144"/>
      <c r="B78" s="144"/>
      <c r="C78" s="144"/>
      <c r="D78" s="6"/>
    </row>
    <row r="79" spans="1:4" ht="27" customHeight="1">
      <c r="A79" s="144"/>
      <c r="B79" s="144"/>
      <c r="C79" s="144"/>
      <c r="D79" s="6"/>
    </row>
    <row r="80" spans="1:4" ht="27" customHeight="1">
      <c r="A80" s="144"/>
      <c r="B80" s="144"/>
      <c r="C80" s="144"/>
      <c r="D80" s="6"/>
    </row>
    <row r="81" spans="1:4" ht="27" customHeight="1">
      <c r="A81" s="144"/>
      <c r="B81" s="144"/>
      <c r="C81" s="144"/>
      <c r="D81" s="6"/>
    </row>
    <row r="82" spans="1:4" ht="27" customHeight="1">
      <c r="A82" s="144"/>
      <c r="B82" s="144"/>
      <c r="C82" s="144"/>
      <c r="D82" s="6"/>
    </row>
    <row r="83" spans="1:4" ht="27" customHeight="1">
      <c r="A83" s="144"/>
      <c r="B83" s="144"/>
      <c r="C83" s="144"/>
      <c r="D83" s="6"/>
    </row>
    <row r="84" spans="1:4" ht="27" customHeight="1">
      <c r="A84" s="144"/>
      <c r="B84" s="144"/>
      <c r="C84" s="144"/>
      <c r="D84" s="6"/>
    </row>
    <row r="85" spans="1:4" ht="27" customHeight="1">
      <c r="A85" s="144"/>
      <c r="B85" s="144"/>
      <c r="C85" s="144"/>
      <c r="D85" s="6"/>
    </row>
    <row r="86" spans="1:4" ht="27" customHeight="1">
      <c r="A86" s="144"/>
      <c r="B86" s="144"/>
      <c r="C86" s="144"/>
      <c r="D86" s="6"/>
    </row>
    <row r="87" spans="1:4" ht="27" customHeight="1">
      <c r="A87" s="144"/>
      <c r="B87" s="144"/>
      <c r="C87" s="144"/>
      <c r="D87" s="6"/>
    </row>
    <row r="88" spans="1:4" ht="27" customHeight="1">
      <c r="A88" s="144"/>
      <c r="B88" s="144"/>
      <c r="C88" s="144"/>
      <c r="D88" s="6"/>
    </row>
    <row r="89" spans="1:4" ht="27" customHeight="1">
      <c r="A89" s="144"/>
      <c r="B89" s="144"/>
      <c r="C89" s="144"/>
      <c r="D89" s="6"/>
    </row>
    <row r="90" spans="1:4" ht="27" customHeight="1">
      <c r="A90" s="144"/>
      <c r="B90" s="144"/>
      <c r="C90" s="144"/>
      <c r="D90" s="6"/>
    </row>
    <row r="91" spans="1:4" ht="27" customHeight="1">
      <c r="A91" s="144"/>
      <c r="B91" s="144"/>
      <c r="C91" s="144"/>
      <c r="D91" s="6"/>
    </row>
    <row r="92" spans="1:4" ht="27" customHeight="1">
      <c r="A92" s="144"/>
      <c r="B92" s="144"/>
      <c r="C92" s="144"/>
      <c r="D92" s="6"/>
    </row>
    <row r="93" spans="1:4" ht="27" customHeight="1">
      <c r="A93" s="144"/>
      <c r="B93" s="144"/>
      <c r="C93" s="144"/>
      <c r="D93" s="6"/>
    </row>
    <row r="94" spans="1:4" ht="27" customHeight="1">
      <c r="A94" s="144"/>
      <c r="B94" s="144"/>
      <c r="C94" s="144"/>
      <c r="D94" s="6"/>
    </row>
    <row r="95" spans="1:4" ht="27" customHeight="1">
      <c r="A95" s="144"/>
      <c r="B95" s="144"/>
      <c r="C95" s="144"/>
      <c r="D95" s="6"/>
    </row>
    <row r="96" spans="1:4" ht="27" customHeight="1">
      <c r="A96" s="144"/>
      <c r="B96" s="144"/>
      <c r="C96" s="144"/>
      <c r="D96" s="6"/>
    </row>
    <row r="97" spans="1:4" ht="27" customHeight="1">
      <c r="A97" s="144"/>
      <c r="B97" s="144"/>
      <c r="C97" s="144"/>
      <c r="D97" s="6"/>
    </row>
    <row r="98" spans="1:4" ht="27" customHeight="1">
      <c r="A98" s="144"/>
      <c r="B98" s="144"/>
      <c r="C98" s="144"/>
      <c r="D98" s="6"/>
    </row>
    <row r="99" spans="1:4" ht="27" customHeight="1">
      <c r="A99" s="144"/>
      <c r="B99" s="144"/>
      <c r="C99" s="144"/>
      <c r="D99" s="6"/>
    </row>
    <row r="100" spans="1:4" ht="27" customHeight="1">
      <c r="A100" s="144"/>
      <c r="B100" s="144"/>
      <c r="C100" s="144"/>
      <c r="D100" s="6"/>
    </row>
    <row r="101" spans="1:4" ht="27" customHeight="1">
      <c r="A101" s="144"/>
      <c r="B101" s="144"/>
      <c r="C101" s="144"/>
      <c r="D101" s="6"/>
    </row>
    <row r="102" spans="1:4" ht="27" customHeight="1">
      <c r="A102" s="144"/>
      <c r="B102" s="144"/>
      <c r="C102" s="144"/>
      <c r="D102" s="6"/>
    </row>
    <row r="103" spans="1:4" ht="27" customHeight="1">
      <c r="A103" s="144"/>
      <c r="B103" s="144"/>
      <c r="C103" s="144"/>
      <c r="D103" s="6"/>
    </row>
    <row r="104" spans="1:4" ht="27" customHeight="1">
      <c r="A104" s="144"/>
      <c r="B104" s="144"/>
      <c r="C104" s="144"/>
      <c r="D104" s="6"/>
    </row>
    <row r="105" spans="1:4" ht="27" customHeight="1">
      <c r="A105" s="144"/>
      <c r="B105" s="144"/>
      <c r="C105" s="144"/>
      <c r="D105" s="6"/>
    </row>
    <row r="106" spans="1:4" ht="27" customHeight="1">
      <c r="A106" s="144"/>
      <c r="B106" s="144"/>
      <c r="C106" s="144"/>
      <c r="D106" s="6"/>
    </row>
    <row r="107" spans="1:4" ht="27" customHeight="1">
      <c r="A107" s="144"/>
      <c r="B107" s="144"/>
      <c r="C107" s="144"/>
      <c r="D107" s="6"/>
    </row>
    <row r="108" spans="1:4" ht="27" customHeight="1">
      <c r="A108" s="144"/>
      <c r="B108" s="144"/>
      <c r="C108" s="144"/>
      <c r="D108" s="6"/>
    </row>
    <row r="109" spans="1:4" ht="27" customHeight="1">
      <c r="A109" s="144"/>
      <c r="B109" s="144"/>
      <c r="C109" s="144"/>
      <c r="D109" s="6"/>
    </row>
    <row r="110" spans="1:4" ht="27" customHeight="1">
      <c r="A110" s="144"/>
      <c r="B110" s="144"/>
      <c r="C110" s="144"/>
      <c r="D110" s="6"/>
    </row>
    <row r="111" spans="1:4" ht="27" customHeight="1">
      <c r="A111" s="144"/>
      <c r="B111" s="144"/>
      <c r="C111" s="144"/>
      <c r="D111" s="6"/>
    </row>
    <row r="112" spans="1:4" ht="27" customHeight="1">
      <c r="A112" s="144"/>
      <c r="B112" s="144"/>
      <c r="C112" s="144"/>
      <c r="D112" s="6"/>
    </row>
    <row r="113" spans="1:4" ht="27" customHeight="1">
      <c r="A113" s="144"/>
      <c r="B113" s="144"/>
      <c r="C113" s="144"/>
      <c r="D113" s="6"/>
    </row>
    <row r="114" spans="1:4" ht="27" customHeight="1">
      <c r="A114" s="144"/>
      <c r="B114" s="144"/>
      <c r="C114" s="144"/>
      <c r="D114" s="6"/>
    </row>
    <row r="115" spans="1:4" ht="27" customHeight="1">
      <c r="A115" s="144"/>
      <c r="B115" s="144"/>
      <c r="C115" s="144"/>
      <c r="D115" s="6"/>
    </row>
    <row r="116" spans="1:4" ht="27" customHeight="1">
      <c r="A116" s="144"/>
      <c r="B116" s="144"/>
      <c r="C116" s="144"/>
      <c r="D116" s="6"/>
    </row>
    <row r="117" spans="1:4" ht="27" customHeight="1">
      <c r="A117" s="144"/>
      <c r="B117" s="144"/>
      <c r="C117" s="144"/>
      <c r="D117" s="6"/>
    </row>
    <row r="118" spans="1:4" ht="27" customHeight="1">
      <c r="A118" s="144"/>
      <c r="B118" s="144"/>
      <c r="C118" s="144"/>
      <c r="D118" s="6"/>
    </row>
    <row r="119" spans="1:4" ht="27" customHeight="1">
      <c r="A119" s="144"/>
      <c r="B119" s="144"/>
      <c r="C119" s="144"/>
      <c r="D119" s="6"/>
    </row>
    <row r="120" spans="1:4" ht="27" customHeight="1">
      <c r="A120" s="144"/>
      <c r="B120" s="144"/>
      <c r="C120" s="144"/>
      <c r="D120" s="6"/>
    </row>
    <row r="121" spans="1:4" ht="27" customHeight="1">
      <c r="A121" s="144"/>
      <c r="B121" s="144"/>
      <c r="C121" s="144"/>
      <c r="D121" s="6"/>
    </row>
    <row r="122" spans="1:4" ht="27" customHeight="1">
      <c r="A122" s="144"/>
      <c r="B122" s="144"/>
      <c r="C122" s="144"/>
      <c r="D122" s="6"/>
    </row>
    <row r="123" spans="1:4" ht="27" customHeight="1">
      <c r="A123" s="144"/>
      <c r="B123" s="144"/>
      <c r="C123" s="144"/>
      <c r="D123" s="6"/>
    </row>
    <row r="124" spans="1:4" ht="27" customHeight="1">
      <c r="A124" s="144"/>
      <c r="B124" s="144"/>
      <c r="C124" s="144"/>
      <c r="D124" s="6"/>
    </row>
    <row r="125" spans="1:4" ht="27" customHeight="1">
      <c r="A125" s="144"/>
      <c r="B125" s="144"/>
      <c r="C125" s="144"/>
      <c r="D125" s="6"/>
    </row>
    <row r="126" spans="1:4" ht="27" customHeight="1">
      <c r="A126" s="144"/>
      <c r="B126" s="144"/>
      <c r="C126" s="144"/>
      <c r="D126" s="6"/>
    </row>
    <row r="127" spans="1:4" ht="27" customHeight="1">
      <c r="A127" s="144"/>
      <c r="B127" s="144"/>
      <c r="C127" s="144"/>
      <c r="D127" s="6"/>
    </row>
    <row r="128" spans="1:4" ht="27" customHeight="1">
      <c r="A128" s="144"/>
      <c r="B128" s="144"/>
      <c r="C128" s="144"/>
      <c r="D128" s="6"/>
    </row>
    <row r="129" spans="1:4" ht="27" customHeight="1">
      <c r="A129" s="144"/>
      <c r="B129" s="144"/>
      <c r="C129" s="144"/>
      <c r="D129" s="6"/>
    </row>
    <row r="130" spans="1:4" ht="27" customHeight="1">
      <c r="A130" s="144"/>
      <c r="B130" s="144"/>
      <c r="C130" s="144"/>
      <c r="D130" s="6"/>
    </row>
    <row r="131" spans="1:4" ht="27" customHeight="1">
      <c r="A131" s="144"/>
      <c r="B131" s="144"/>
      <c r="C131" s="144"/>
      <c r="D131" s="6"/>
    </row>
    <row r="132" spans="1:4" ht="27" customHeight="1">
      <c r="A132" s="144"/>
      <c r="B132" s="144"/>
      <c r="C132" s="144"/>
      <c r="D132" s="6"/>
    </row>
    <row r="133" spans="1:4" ht="27" customHeight="1">
      <c r="A133" s="144"/>
      <c r="B133" s="144"/>
      <c r="C133" s="144"/>
      <c r="D133" s="6"/>
    </row>
    <row r="134" spans="1:4" ht="27" customHeight="1">
      <c r="A134" s="144"/>
      <c r="B134" s="144"/>
      <c r="C134" s="144"/>
      <c r="D134" s="6"/>
    </row>
    <row r="135" spans="1:4" ht="27" customHeight="1">
      <c r="A135" s="144"/>
      <c r="B135" s="144"/>
      <c r="C135" s="144"/>
      <c r="D135" s="6"/>
    </row>
    <row r="136" spans="1:4" ht="27" customHeight="1">
      <c r="A136" s="144"/>
      <c r="B136" s="144"/>
      <c r="C136" s="144"/>
      <c r="D136" s="6"/>
    </row>
    <row r="137" spans="1:4" ht="27" customHeight="1">
      <c r="A137" s="144"/>
      <c r="B137" s="144"/>
      <c r="C137" s="144"/>
      <c r="D137" s="6"/>
    </row>
    <row r="138" spans="1:4" ht="27" customHeight="1">
      <c r="A138" s="144"/>
      <c r="B138" s="144"/>
      <c r="C138" s="144"/>
      <c r="D138" s="6"/>
    </row>
    <row r="139" spans="1:4" ht="27" customHeight="1">
      <c r="A139" s="144"/>
      <c r="B139" s="144"/>
      <c r="C139" s="144"/>
      <c r="D139" s="6"/>
    </row>
    <row r="140" spans="1:4" ht="27" customHeight="1">
      <c r="A140" s="144"/>
      <c r="B140" s="144"/>
      <c r="C140" s="144"/>
      <c r="D140" s="6"/>
    </row>
    <row r="141" spans="1:4" ht="27" customHeight="1">
      <c r="A141" s="144"/>
      <c r="B141" s="144"/>
      <c r="C141" s="144"/>
      <c r="D141" s="6"/>
    </row>
    <row r="142" spans="1:4" ht="27" customHeight="1">
      <c r="A142" s="144"/>
      <c r="B142" s="144"/>
      <c r="C142" s="144"/>
      <c r="D142" s="6"/>
    </row>
    <row r="143" spans="1:4" ht="27" customHeight="1">
      <c r="A143" s="144"/>
      <c r="B143" s="144"/>
      <c r="C143" s="144"/>
      <c r="D143" s="6"/>
    </row>
    <row r="144" spans="1:4" ht="27" customHeight="1">
      <c r="A144" s="144"/>
      <c r="B144" s="144"/>
      <c r="C144" s="144"/>
      <c r="D144" s="6"/>
    </row>
    <row r="145" spans="1:21" ht="27" customHeight="1">
      <c r="A145" s="144"/>
      <c r="B145" s="144"/>
      <c r="C145" s="144"/>
      <c r="D145" s="6"/>
    </row>
    <row r="146" spans="1:21" ht="27" customHeight="1">
      <c r="A146" s="144"/>
      <c r="B146" s="144"/>
      <c r="C146" s="144"/>
      <c r="D146" s="6"/>
    </row>
    <row r="147" spans="1:21" ht="27" customHeight="1">
      <c r="A147" s="144"/>
      <c r="B147" s="144"/>
      <c r="C147" s="144"/>
      <c r="D147" s="6"/>
    </row>
    <row r="148" spans="1:21" ht="27" customHeight="1">
      <c r="A148" s="142"/>
      <c r="B148" s="142"/>
      <c r="C148" s="145"/>
      <c r="D148" s="7"/>
      <c r="E148" s="109"/>
      <c r="F148" s="109"/>
      <c r="G148" s="109"/>
      <c r="H148" s="109"/>
      <c r="I148" s="109"/>
      <c r="J148" s="109"/>
      <c r="K148" s="109"/>
      <c r="L148" s="109"/>
      <c r="M148" s="109"/>
      <c r="N148" s="109"/>
      <c r="O148" s="109"/>
      <c r="P148" s="109"/>
      <c r="Q148" s="109"/>
      <c r="R148" s="109"/>
      <c r="S148" s="109"/>
      <c r="T148" s="109"/>
      <c r="U148" s="109"/>
    </row>
    <row r="149" spans="1:21" ht="27" customHeight="1">
      <c r="A149" s="142"/>
      <c r="B149" s="142"/>
      <c r="C149" s="145"/>
      <c r="D149" s="7"/>
      <c r="E149" s="109"/>
      <c r="F149" s="109"/>
      <c r="G149" s="109"/>
      <c r="H149" s="109"/>
      <c r="I149" s="109"/>
      <c r="J149" s="109"/>
      <c r="K149" s="109"/>
      <c r="L149" s="109"/>
      <c r="M149" s="109"/>
      <c r="N149" s="109"/>
      <c r="O149" s="109"/>
      <c r="P149" s="109"/>
      <c r="Q149" s="109"/>
      <c r="R149" s="109"/>
      <c r="S149" s="109"/>
      <c r="T149" s="109"/>
      <c r="U149" s="109"/>
    </row>
    <row r="150" spans="1:21" ht="27" customHeight="1">
      <c r="A150" s="142"/>
      <c r="B150" s="142"/>
      <c r="C150" s="142"/>
      <c r="D150" s="7"/>
      <c r="E150" s="109"/>
      <c r="F150" s="109"/>
      <c r="G150" s="109"/>
      <c r="H150" s="109"/>
      <c r="I150" s="109"/>
      <c r="J150" s="109"/>
      <c r="K150" s="109"/>
      <c r="L150" s="109"/>
      <c r="M150" s="109"/>
      <c r="N150" s="109"/>
      <c r="O150" s="109"/>
      <c r="P150" s="109"/>
      <c r="Q150" s="109"/>
      <c r="R150" s="109"/>
      <c r="S150" s="109"/>
      <c r="T150" s="109"/>
      <c r="U150" s="109"/>
    </row>
    <row r="151" spans="1:21" ht="27" customHeight="1">
      <c r="A151" s="142"/>
      <c r="B151" s="142"/>
      <c r="C151" s="142"/>
      <c r="D151" s="7"/>
      <c r="E151" s="109"/>
      <c r="F151" s="109"/>
      <c r="G151" s="109"/>
      <c r="H151" s="109"/>
      <c r="I151" s="109"/>
      <c r="J151" s="109"/>
      <c r="K151" s="109"/>
      <c r="L151" s="109"/>
      <c r="M151" s="109"/>
      <c r="N151" s="109"/>
      <c r="O151" s="109"/>
      <c r="P151" s="109"/>
      <c r="Q151" s="109"/>
      <c r="R151" s="109"/>
      <c r="S151" s="109"/>
      <c r="T151" s="109"/>
      <c r="U151" s="109"/>
    </row>
    <row r="152" spans="1:21" ht="27" customHeight="1">
      <c r="A152" s="142"/>
      <c r="B152" s="142"/>
      <c r="C152" s="142"/>
      <c r="D152" s="7"/>
      <c r="E152" s="109"/>
      <c r="F152" s="109"/>
      <c r="G152" s="109"/>
      <c r="H152" s="109"/>
      <c r="I152" s="109"/>
      <c r="J152" s="109"/>
      <c r="K152" s="109"/>
      <c r="L152" s="109"/>
      <c r="M152" s="109"/>
      <c r="N152" s="109"/>
      <c r="O152" s="109"/>
      <c r="P152" s="109"/>
      <c r="Q152" s="109"/>
      <c r="R152" s="109"/>
      <c r="S152" s="109"/>
      <c r="T152" s="109"/>
      <c r="U152" s="109"/>
    </row>
    <row r="153" spans="1:21" ht="27" customHeight="1">
      <c r="A153" s="142"/>
      <c r="B153" s="142"/>
      <c r="C153" s="142"/>
      <c r="D153" s="7"/>
      <c r="E153" s="109"/>
      <c r="F153" s="109"/>
      <c r="G153" s="109"/>
      <c r="H153" s="109"/>
      <c r="I153" s="109"/>
      <c r="J153" s="109"/>
      <c r="K153" s="109"/>
      <c r="L153" s="109"/>
      <c r="M153" s="109"/>
      <c r="N153" s="109"/>
      <c r="O153" s="109"/>
      <c r="P153" s="109"/>
      <c r="Q153" s="109"/>
      <c r="R153" s="109"/>
      <c r="S153" s="109"/>
      <c r="T153" s="109"/>
      <c r="U153" s="109"/>
    </row>
    <row r="154" spans="1:21" ht="27" customHeight="1">
      <c r="A154" s="142"/>
      <c r="B154" s="142"/>
      <c r="C154" s="142"/>
      <c r="D154" s="7"/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  <c r="P154" s="109"/>
      <c r="Q154" s="109"/>
      <c r="R154" s="109"/>
      <c r="S154" s="109"/>
      <c r="T154" s="109"/>
      <c r="U154" s="109"/>
    </row>
    <row r="155" spans="1:21" ht="27" customHeight="1">
      <c r="A155" s="142"/>
      <c r="B155" s="142"/>
      <c r="C155" s="142"/>
      <c r="D155" s="7"/>
      <c r="E155" s="109"/>
      <c r="F155" s="109"/>
      <c r="G155" s="109"/>
      <c r="H155" s="109"/>
      <c r="I155" s="109"/>
      <c r="J155" s="109"/>
      <c r="K155" s="109"/>
      <c r="L155" s="109"/>
      <c r="M155" s="109"/>
      <c r="N155" s="109"/>
      <c r="O155" s="109"/>
      <c r="P155" s="109"/>
      <c r="Q155" s="109"/>
      <c r="R155" s="109"/>
      <c r="S155" s="109"/>
      <c r="T155" s="109"/>
      <c r="U155" s="109"/>
    </row>
    <row r="156" spans="1:21" ht="27" customHeight="1">
      <c r="A156" s="142"/>
      <c r="B156" s="142"/>
      <c r="C156" s="145"/>
      <c r="D156" s="7"/>
      <c r="E156" s="109"/>
      <c r="F156" s="109"/>
      <c r="G156" s="109"/>
      <c r="H156" s="109"/>
      <c r="I156" s="109"/>
      <c r="J156" s="109"/>
      <c r="K156" s="109"/>
      <c r="L156" s="109"/>
      <c r="M156" s="109"/>
      <c r="N156" s="109"/>
      <c r="O156" s="109"/>
      <c r="P156" s="109"/>
      <c r="Q156" s="109"/>
      <c r="R156" s="109"/>
      <c r="S156" s="109"/>
      <c r="T156" s="109"/>
      <c r="U156" s="109"/>
    </row>
    <row r="157" spans="1:21" ht="27" customHeight="1">
      <c r="A157" s="142"/>
      <c r="B157" s="142"/>
      <c r="C157" s="145"/>
      <c r="D157" s="7"/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  <c r="O157" s="109"/>
      <c r="P157" s="109"/>
      <c r="Q157" s="109"/>
      <c r="R157" s="109"/>
      <c r="S157" s="109"/>
      <c r="T157" s="109"/>
      <c r="U157" s="109"/>
    </row>
    <row r="158" spans="1:21" ht="27" customHeight="1">
      <c r="A158" s="142"/>
      <c r="B158" s="142"/>
      <c r="C158" s="142"/>
      <c r="D158" s="7"/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  <c r="O158" s="109"/>
      <c r="P158" s="109"/>
      <c r="Q158" s="109"/>
      <c r="R158" s="109"/>
      <c r="S158" s="109"/>
      <c r="T158" s="109"/>
      <c r="U158" s="109"/>
    </row>
    <row r="159" spans="1:21" ht="27" customHeight="1">
      <c r="A159" s="142"/>
      <c r="B159" s="142"/>
      <c r="C159" s="142"/>
      <c r="D159" s="7"/>
      <c r="E159" s="109"/>
      <c r="F159" s="109"/>
      <c r="G159" s="109"/>
      <c r="H159" s="109"/>
      <c r="I159" s="109"/>
      <c r="J159" s="109"/>
      <c r="K159" s="109"/>
      <c r="L159" s="109"/>
      <c r="M159" s="109"/>
      <c r="N159" s="109"/>
      <c r="O159" s="109"/>
      <c r="P159" s="109"/>
      <c r="Q159" s="109"/>
      <c r="R159" s="109"/>
      <c r="S159" s="109"/>
      <c r="T159" s="109"/>
      <c r="U159" s="109"/>
    </row>
    <row r="160" spans="1:21" ht="27" customHeight="1">
      <c r="A160" s="142"/>
      <c r="B160" s="142"/>
      <c r="C160" s="145"/>
      <c r="D160" s="7"/>
      <c r="E160" s="109"/>
      <c r="F160" s="109"/>
      <c r="G160" s="109"/>
      <c r="H160" s="109"/>
      <c r="I160" s="109"/>
      <c r="J160" s="109"/>
      <c r="K160" s="109"/>
      <c r="L160" s="109"/>
      <c r="M160" s="109"/>
      <c r="N160" s="109"/>
      <c r="O160" s="109"/>
      <c r="P160" s="109"/>
      <c r="Q160" s="109"/>
      <c r="R160" s="109"/>
      <c r="S160" s="109"/>
      <c r="T160" s="109"/>
      <c r="U160" s="109"/>
    </row>
    <row r="161" spans="1:21" ht="27" customHeight="1">
      <c r="A161" s="142"/>
      <c r="B161" s="142"/>
      <c r="C161" s="145"/>
      <c r="D161" s="7"/>
      <c r="E161" s="109"/>
      <c r="F161" s="109"/>
      <c r="G161" s="109"/>
      <c r="H161" s="109"/>
      <c r="I161" s="109"/>
      <c r="J161" s="109"/>
      <c r="K161" s="109"/>
      <c r="L161" s="109"/>
      <c r="M161" s="109"/>
      <c r="N161" s="109"/>
      <c r="O161" s="109"/>
      <c r="P161" s="109"/>
      <c r="Q161" s="109"/>
      <c r="R161" s="109"/>
      <c r="S161" s="109"/>
      <c r="T161" s="109"/>
      <c r="U161" s="109"/>
    </row>
    <row r="162" spans="1:21" ht="27" customHeight="1">
      <c r="A162" s="142"/>
      <c r="B162" s="142"/>
      <c r="C162" s="142"/>
      <c r="D162" s="7"/>
      <c r="E162" s="109"/>
      <c r="F162" s="109"/>
      <c r="G162" s="109"/>
      <c r="H162" s="109"/>
      <c r="I162" s="109"/>
      <c r="J162" s="109"/>
      <c r="K162" s="109"/>
      <c r="L162" s="109"/>
      <c r="M162" s="109"/>
      <c r="N162" s="109"/>
      <c r="O162" s="109"/>
      <c r="P162" s="109"/>
      <c r="Q162" s="109"/>
      <c r="R162" s="109"/>
      <c r="S162" s="109"/>
      <c r="T162" s="109"/>
      <c r="U162" s="109"/>
    </row>
    <row r="163" spans="1:21" ht="27" customHeight="1">
      <c r="A163" s="142"/>
      <c r="B163" s="142"/>
      <c r="C163" s="142"/>
      <c r="D163" s="7"/>
      <c r="E163" s="109"/>
      <c r="F163" s="109"/>
      <c r="G163" s="109"/>
      <c r="H163" s="109"/>
      <c r="I163" s="109"/>
      <c r="J163" s="109"/>
      <c r="K163" s="109"/>
      <c r="L163" s="109"/>
      <c r="M163" s="109"/>
      <c r="N163" s="109"/>
      <c r="O163" s="109"/>
      <c r="P163" s="109"/>
      <c r="Q163" s="109"/>
      <c r="R163" s="109"/>
      <c r="S163" s="109"/>
      <c r="T163" s="109"/>
      <c r="U163" s="109"/>
    </row>
    <row r="164" spans="1:21" ht="27" customHeight="1">
      <c r="A164" s="142"/>
      <c r="B164" s="142"/>
      <c r="C164" s="142"/>
      <c r="D164" s="7"/>
      <c r="E164" s="109"/>
      <c r="F164" s="109"/>
      <c r="G164" s="109"/>
      <c r="H164" s="109"/>
      <c r="I164" s="109"/>
      <c r="J164" s="109"/>
      <c r="K164" s="109"/>
      <c r="L164" s="109"/>
      <c r="M164" s="109"/>
      <c r="N164" s="109"/>
      <c r="O164" s="109"/>
      <c r="P164" s="109"/>
      <c r="Q164" s="109"/>
      <c r="R164" s="109"/>
      <c r="S164" s="109"/>
      <c r="T164" s="109"/>
      <c r="U164" s="109"/>
    </row>
    <row r="165" spans="1:21" ht="27" customHeight="1">
      <c r="A165" s="142"/>
      <c r="B165" s="142"/>
      <c r="C165" s="142"/>
      <c r="D165" s="7"/>
      <c r="E165" s="109"/>
      <c r="F165" s="109"/>
      <c r="G165" s="109"/>
      <c r="H165" s="109"/>
      <c r="I165" s="109"/>
      <c r="J165" s="109"/>
      <c r="K165" s="109"/>
      <c r="L165" s="109"/>
      <c r="M165" s="109"/>
      <c r="N165" s="109"/>
      <c r="O165" s="109"/>
      <c r="P165" s="109"/>
      <c r="Q165" s="109"/>
      <c r="R165" s="109"/>
      <c r="S165" s="109"/>
      <c r="T165" s="109"/>
      <c r="U165" s="109"/>
    </row>
    <row r="166" spans="1:21" ht="27" customHeight="1">
      <c r="A166" s="142"/>
      <c r="B166" s="142"/>
      <c r="C166" s="142"/>
      <c r="D166" s="7"/>
      <c r="E166" s="109"/>
      <c r="F166" s="109"/>
      <c r="G166" s="109"/>
      <c r="H166" s="109"/>
      <c r="I166" s="109"/>
      <c r="J166" s="109"/>
      <c r="K166" s="109"/>
      <c r="L166" s="109"/>
      <c r="M166" s="109"/>
      <c r="N166" s="109"/>
      <c r="O166" s="109"/>
      <c r="P166" s="109"/>
      <c r="Q166" s="109"/>
      <c r="R166" s="109"/>
      <c r="S166" s="109"/>
      <c r="T166" s="109"/>
      <c r="U166" s="109"/>
    </row>
    <row r="167" spans="1:21" ht="27" customHeight="1">
      <c r="A167" s="142"/>
      <c r="B167" s="142"/>
      <c r="C167" s="142"/>
      <c r="D167" s="7"/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  <c r="O167" s="109"/>
      <c r="P167" s="109"/>
      <c r="Q167" s="109"/>
      <c r="R167" s="109"/>
      <c r="S167" s="109"/>
      <c r="T167" s="109"/>
      <c r="U167" s="109"/>
    </row>
    <row r="168" spans="1:21" ht="27" customHeight="1">
      <c r="A168" s="142"/>
      <c r="B168" s="142"/>
      <c r="C168" s="142"/>
      <c r="D168" s="7"/>
      <c r="E168" s="109"/>
      <c r="F168" s="109"/>
      <c r="G168" s="109"/>
      <c r="H168" s="109"/>
      <c r="I168" s="109"/>
      <c r="J168" s="109"/>
      <c r="K168" s="109"/>
      <c r="L168" s="109"/>
      <c r="M168" s="109"/>
      <c r="N168" s="109"/>
      <c r="O168" s="109"/>
      <c r="P168" s="109"/>
      <c r="Q168" s="109"/>
      <c r="R168" s="109"/>
      <c r="S168" s="109"/>
      <c r="T168" s="109"/>
      <c r="U168" s="109"/>
    </row>
    <row r="169" spans="1:21" ht="27" customHeight="1">
      <c r="A169" s="142"/>
      <c r="B169" s="142"/>
      <c r="C169" s="142"/>
      <c r="D169" s="7"/>
      <c r="E169" s="109"/>
      <c r="F169" s="109"/>
      <c r="G169" s="109"/>
      <c r="H169" s="109"/>
      <c r="I169" s="109"/>
      <c r="J169" s="109"/>
      <c r="K169" s="109"/>
      <c r="L169" s="109"/>
      <c r="M169" s="109"/>
      <c r="N169" s="109"/>
      <c r="O169" s="109"/>
      <c r="P169" s="109"/>
      <c r="Q169" s="109"/>
      <c r="R169" s="109"/>
      <c r="S169" s="109"/>
      <c r="T169" s="109"/>
      <c r="U169" s="109"/>
    </row>
    <row r="170" spans="1:21" ht="27" customHeight="1">
      <c r="A170" s="142"/>
      <c r="B170" s="142"/>
      <c r="C170" s="142"/>
      <c r="D170" s="7"/>
      <c r="E170" s="109"/>
      <c r="F170" s="109"/>
      <c r="G170" s="109"/>
      <c r="H170" s="109"/>
      <c r="I170" s="109"/>
      <c r="J170" s="109"/>
      <c r="K170" s="109"/>
      <c r="L170" s="109"/>
      <c r="M170" s="109"/>
      <c r="N170" s="109"/>
      <c r="O170" s="109"/>
      <c r="P170" s="109"/>
      <c r="Q170" s="109"/>
      <c r="R170" s="109"/>
      <c r="S170" s="109"/>
      <c r="T170" s="109"/>
      <c r="U170" s="109"/>
    </row>
    <row r="171" spans="1:21" ht="27" customHeight="1">
      <c r="A171" s="142"/>
      <c r="B171" s="142"/>
      <c r="C171" s="142"/>
      <c r="D171" s="7"/>
      <c r="E171" s="109"/>
      <c r="F171" s="109"/>
      <c r="G171" s="109"/>
      <c r="H171" s="109"/>
      <c r="I171" s="109"/>
      <c r="J171" s="109"/>
      <c r="K171" s="109"/>
      <c r="L171" s="109"/>
      <c r="M171" s="109"/>
      <c r="N171" s="109"/>
      <c r="O171" s="109"/>
      <c r="P171" s="109"/>
      <c r="Q171" s="109"/>
      <c r="R171" s="109"/>
      <c r="S171" s="109"/>
      <c r="T171" s="109"/>
      <c r="U171" s="109"/>
    </row>
    <row r="172" spans="1:21" ht="27" customHeight="1">
      <c r="A172" s="142"/>
      <c r="B172" s="145"/>
      <c r="C172" s="145"/>
      <c r="D172" s="7"/>
      <c r="E172" s="109"/>
      <c r="F172" s="109"/>
      <c r="G172" s="109"/>
      <c r="H172" s="109"/>
      <c r="I172" s="109"/>
      <c r="J172" s="109"/>
      <c r="K172" s="109"/>
      <c r="L172" s="109"/>
      <c r="M172" s="109"/>
      <c r="N172" s="109"/>
      <c r="O172" s="109"/>
      <c r="P172" s="109"/>
      <c r="Q172" s="109"/>
      <c r="R172" s="109"/>
      <c r="S172" s="109"/>
      <c r="T172" s="109"/>
      <c r="U172" s="109"/>
    </row>
    <row r="173" spans="1:21" ht="27" customHeight="1">
      <c r="A173" s="142"/>
      <c r="B173" s="145"/>
      <c r="C173" s="145"/>
      <c r="D173" s="7"/>
      <c r="E173" s="109"/>
      <c r="F173" s="109"/>
      <c r="G173" s="109"/>
      <c r="H173" s="109"/>
      <c r="I173" s="109"/>
      <c r="J173" s="109"/>
      <c r="K173" s="109"/>
      <c r="L173" s="109"/>
      <c r="M173" s="109"/>
      <c r="N173" s="109"/>
      <c r="O173" s="109"/>
      <c r="P173" s="109"/>
      <c r="Q173" s="109"/>
      <c r="R173" s="109"/>
      <c r="S173" s="109"/>
      <c r="T173" s="109"/>
      <c r="U173" s="109"/>
    </row>
    <row r="174" spans="1:21" ht="27" customHeight="1">
      <c r="A174" s="142"/>
      <c r="B174" s="145"/>
      <c r="C174" s="142"/>
      <c r="D174" s="7"/>
      <c r="E174" s="109"/>
      <c r="F174" s="109"/>
      <c r="G174" s="109"/>
      <c r="H174" s="109"/>
      <c r="I174" s="109"/>
      <c r="J174" s="109"/>
      <c r="K174" s="109"/>
      <c r="L174" s="109"/>
      <c r="M174" s="109"/>
      <c r="N174" s="109"/>
      <c r="O174" s="109"/>
      <c r="P174" s="109"/>
      <c r="Q174" s="109"/>
      <c r="R174" s="109"/>
      <c r="S174" s="109"/>
      <c r="T174" s="109"/>
      <c r="U174" s="109"/>
    </row>
    <row r="175" spans="1:21" ht="27" customHeight="1">
      <c r="A175" s="142"/>
      <c r="B175" s="145"/>
      <c r="C175" s="142"/>
      <c r="D175" s="7"/>
      <c r="E175" s="109"/>
      <c r="F175" s="109"/>
      <c r="G175" s="109"/>
      <c r="H175" s="109"/>
      <c r="I175" s="109"/>
      <c r="J175" s="109"/>
      <c r="K175" s="109"/>
      <c r="L175" s="109"/>
      <c r="M175" s="109"/>
      <c r="N175" s="109"/>
      <c r="O175" s="109"/>
      <c r="P175" s="109"/>
      <c r="Q175" s="109"/>
      <c r="R175" s="109"/>
      <c r="S175" s="109"/>
      <c r="T175" s="109"/>
      <c r="U175" s="109"/>
    </row>
    <row r="176" spans="1:21" ht="27" customHeight="1">
      <c r="A176" s="142"/>
      <c r="B176" s="142"/>
      <c r="C176" s="142"/>
      <c r="D176" s="7"/>
      <c r="E176" s="109"/>
      <c r="F176" s="109"/>
      <c r="G176" s="109"/>
      <c r="H176" s="109"/>
      <c r="I176" s="109"/>
      <c r="J176" s="109"/>
      <c r="K176" s="109"/>
      <c r="L176" s="109"/>
      <c r="M176" s="109"/>
      <c r="N176" s="109"/>
      <c r="O176" s="109"/>
      <c r="P176" s="109"/>
      <c r="Q176" s="109"/>
      <c r="R176" s="109"/>
      <c r="S176" s="109"/>
      <c r="T176" s="109"/>
      <c r="U176" s="109"/>
    </row>
    <row r="177" spans="1:21" ht="27" customHeight="1">
      <c r="A177" s="142"/>
      <c r="B177" s="142"/>
      <c r="C177" s="142"/>
      <c r="D177" s="7"/>
      <c r="E177" s="109"/>
      <c r="F177" s="109"/>
      <c r="G177" s="109"/>
      <c r="H177" s="109"/>
      <c r="I177" s="109"/>
      <c r="J177" s="109"/>
      <c r="K177" s="109"/>
      <c r="L177" s="109"/>
      <c r="M177" s="109"/>
      <c r="N177" s="109"/>
      <c r="O177" s="109"/>
      <c r="P177" s="109"/>
      <c r="Q177" s="109"/>
      <c r="R177" s="109"/>
      <c r="S177" s="109"/>
      <c r="T177" s="109"/>
      <c r="U177" s="109"/>
    </row>
    <row r="178" spans="1:21" ht="27" customHeight="1">
      <c r="A178" s="142"/>
      <c r="B178" s="142"/>
      <c r="C178" s="142"/>
      <c r="D178" s="7"/>
    </row>
    <row r="179" spans="1:21" ht="27" customHeight="1">
      <c r="A179" s="142"/>
      <c r="B179" s="142"/>
      <c r="C179" s="142"/>
      <c r="D179" s="7"/>
    </row>
    <row r="180" spans="1:21" ht="27" customHeight="1">
      <c r="A180" s="142"/>
      <c r="B180" s="142"/>
      <c r="C180" s="142"/>
      <c r="D180" s="7"/>
    </row>
    <row r="181" spans="1:21" ht="27" customHeight="1">
      <c r="A181" s="142"/>
      <c r="B181" s="142"/>
      <c r="C181" s="142"/>
      <c r="D181" s="7"/>
    </row>
    <row r="182" spans="1:21" ht="27" customHeight="1">
      <c r="A182" s="142"/>
      <c r="B182" s="142"/>
      <c r="C182" s="142"/>
      <c r="D182" s="7"/>
    </row>
    <row r="183" spans="1:21" ht="27" customHeight="1">
      <c r="A183" s="142"/>
      <c r="B183" s="142"/>
      <c r="C183" s="142"/>
      <c r="D183" s="7"/>
    </row>
    <row r="184" spans="1:21" ht="27" customHeight="1">
      <c r="A184" s="142"/>
      <c r="B184" s="142"/>
      <c r="C184" s="142"/>
      <c r="D184" s="7"/>
    </row>
    <row r="185" spans="1:21" ht="27" customHeight="1">
      <c r="A185" s="142"/>
      <c r="B185" s="142"/>
      <c r="C185" s="142"/>
      <c r="D185" s="7"/>
    </row>
    <row r="186" spans="1:21" ht="27" customHeight="1">
      <c r="A186" s="142"/>
      <c r="B186" s="142"/>
      <c r="C186" s="142"/>
      <c r="D186" s="7"/>
    </row>
    <row r="187" spans="1:21" ht="27" customHeight="1">
      <c r="A187" s="142"/>
      <c r="B187" s="142"/>
      <c r="C187" s="142"/>
      <c r="D187" s="7"/>
    </row>
    <row r="188" spans="1:21" ht="27" customHeight="1">
      <c r="A188" s="142"/>
      <c r="B188" s="142"/>
      <c r="C188" s="142"/>
      <c r="D188" s="7"/>
    </row>
    <row r="189" spans="1:21" ht="27" customHeight="1">
      <c r="A189" s="142"/>
      <c r="B189" s="142"/>
      <c r="C189" s="142"/>
      <c r="D189" s="7"/>
    </row>
    <row r="190" spans="1:21" ht="27" customHeight="1">
      <c r="A190" s="142"/>
      <c r="B190" s="142"/>
      <c r="C190" s="142"/>
      <c r="D190" s="7"/>
    </row>
    <row r="191" spans="1:21" ht="27" customHeight="1">
      <c r="A191" s="142"/>
      <c r="B191" s="142"/>
      <c r="C191" s="142"/>
      <c r="D191" s="7"/>
    </row>
    <row r="192" spans="1:21" ht="27" customHeight="1">
      <c r="A192" s="142"/>
      <c r="B192" s="142"/>
      <c r="C192" s="142"/>
      <c r="D192" s="7"/>
    </row>
    <row r="193" spans="1:4" ht="27" customHeight="1">
      <c r="A193" s="142"/>
      <c r="B193" s="142"/>
      <c r="C193" s="142"/>
      <c r="D193" s="7"/>
    </row>
    <row r="194" spans="1:4" ht="27" customHeight="1">
      <c r="A194" s="142"/>
      <c r="B194" s="142"/>
      <c r="C194" s="142"/>
      <c r="D194" s="7"/>
    </row>
    <row r="195" spans="1:4" ht="27" customHeight="1">
      <c r="A195" s="142"/>
      <c r="B195" s="142"/>
      <c r="C195" s="142"/>
      <c r="D195" s="7"/>
    </row>
    <row r="196" spans="1:4" ht="27" customHeight="1">
      <c r="A196" s="142"/>
      <c r="B196" s="142"/>
      <c r="C196" s="142"/>
      <c r="D196" s="7"/>
    </row>
    <row r="197" spans="1:4" ht="27" customHeight="1">
      <c r="A197" s="142"/>
      <c r="B197" s="142"/>
      <c r="C197" s="142"/>
      <c r="D197" s="7"/>
    </row>
    <row r="198" spans="1:4" ht="27" customHeight="1">
      <c r="A198" s="142"/>
      <c r="B198" s="142"/>
      <c r="C198" s="142"/>
      <c r="D198" s="7"/>
    </row>
    <row r="199" spans="1:4" ht="27" customHeight="1">
      <c r="A199" s="142"/>
      <c r="B199" s="142"/>
      <c r="C199" s="142"/>
      <c r="D199" s="7"/>
    </row>
    <row r="200" spans="1:4" ht="27" customHeight="1">
      <c r="A200" s="142"/>
      <c r="B200" s="142"/>
      <c r="C200" s="142"/>
      <c r="D200" s="7"/>
    </row>
    <row r="201" spans="1:4" ht="27" customHeight="1">
      <c r="A201" s="142"/>
      <c r="B201" s="142"/>
      <c r="C201" s="142"/>
      <c r="D201" s="7"/>
    </row>
    <row r="202" spans="1:4" ht="27" customHeight="1">
      <c r="A202" s="142"/>
      <c r="B202" s="142"/>
      <c r="C202" s="142"/>
      <c r="D202" s="7"/>
    </row>
    <row r="203" spans="1:4" ht="27" customHeight="1">
      <c r="A203" s="142"/>
      <c r="B203" s="142"/>
      <c r="C203" s="142"/>
      <c r="D203" s="7"/>
    </row>
    <row r="204" spans="1:4" ht="27" customHeight="1">
      <c r="A204" s="142"/>
      <c r="B204" s="142"/>
      <c r="C204" s="142"/>
      <c r="D204" s="7"/>
    </row>
    <row r="205" spans="1:4" ht="27" customHeight="1">
      <c r="A205" s="142"/>
      <c r="B205" s="142"/>
      <c r="C205" s="142"/>
      <c r="D205" s="7"/>
    </row>
    <row r="206" spans="1:4" ht="27" customHeight="1">
      <c r="A206" s="142"/>
      <c r="B206" s="142"/>
      <c r="C206" s="142"/>
      <c r="D206" s="7"/>
    </row>
    <row r="207" spans="1:4" ht="27" customHeight="1">
      <c r="A207" s="142"/>
      <c r="B207" s="142"/>
      <c r="C207" s="142"/>
      <c r="D207" s="7"/>
    </row>
    <row r="208" spans="1:4" ht="27" customHeight="1">
      <c r="A208" s="142"/>
      <c r="B208" s="142"/>
      <c r="C208" s="142"/>
      <c r="D208" s="7"/>
    </row>
    <row r="209" spans="1:4" ht="27" customHeight="1">
      <c r="A209" s="142"/>
      <c r="B209" s="142"/>
      <c r="C209" s="142"/>
      <c r="D209" s="7"/>
    </row>
    <row r="210" spans="1:4" ht="27" customHeight="1">
      <c r="A210" s="142"/>
      <c r="B210" s="142"/>
      <c r="C210" s="142"/>
      <c r="D210" s="7"/>
    </row>
    <row r="211" spans="1:4" ht="27" customHeight="1">
      <c r="A211" s="142"/>
      <c r="B211" s="142"/>
      <c r="C211" s="142"/>
      <c r="D211" s="7"/>
    </row>
    <row r="212" spans="1:4" ht="27" customHeight="1">
      <c r="A212" s="142"/>
      <c r="B212" s="142"/>
      <c r="C212" s="142"/>
      <c r="D212" s="7"/>
    </row>
    <row r="213" spans="1:4" ht="27" customHeight="1">
      <c r="A213" s="142"/>
      <c r="B213" s="142"/>
      <c r="C213" s="142"/>
      <c r="D213" s="7"/>
    </row>
    <row r="214" spans="1:4" ht="27" customHeight="1">
      <c r="A214" s="142"/>
      <c r="B214" s="142"/>
      <c r="C214" s="142"/>
      <c r="D214" s="7"/>
    </row>
    <row r="215" spans="1:4" ht="27" customHeight="1">
      <c r="A215" s="142"/>
      <c r="B215" s="142"/>
      <c r="C215" s="142"/>
      <c r="D215" s="7"/>
    </row>
    <row r="216" spans="1:4" ht="27" customHeight="1">
      <c r="A216" s="142"/>
      <c r="B216" s="142"/>
      <c r="C216" s="142"/>
      <c r="D216" s="7"/>
    </row>
    <row r="217" spans="1:4" ht="27" customHeight="1">
      <c r="A217" s="142"/>
      <c r="B217" s="142"/>
      <c r="C217" s="142"/>
      <c r="D217" s="7"/>
    </row>
    <row r="218" spans="1:4" ht="27" customHeight="1">
      <c r="A218" s="142"/>
      <c r="B218" s="142"/>
      <c r="C218" s="142"/>
      <c r="D218" s="7"/>
    </row>
    <row r="219" spans="1:4" ht="27" customHeight="1">
      <c r="A219" s="142"/>
      <c r="B219" s="142"/>
      <c r="C219" s="142"/>
      <c r="D219" s="7"/>
    </row>
    <row r="220" spans="1:4" ht="27" customHeight="1">
      <c r="A220" s="142"/>
      <c r="B220" s="142"/>
      <c r="C220" s="142"/>
      <c r="D220" s="7"/>
    </row>
    <row r="221" spans="1:4" ht="27" customHeight="1">
      <c r="A221" s="142"/>
      <c r="B221" s="142"/>
      <c r="C221" s="142"/>
      <c r="D221" s="7"/>
    </row>
    <row r="222" spans="1:4" ht="27" customHeight="1">
      <c r="A222" s="142"/>
      <c r="B222" s="142"/>
      <c r="C222" s="142"/>
      <c r="D222" s="7"/>
    </row>
    <row r="223" spans="1:4" ht="27" customHeight="1">
      <c r="A223" s="142"/>
      <c r="B223" s="142"/>
      <c r="C223" s="142"/>
      <c r="D223" s="7"/>
    </row>
    <row r="224" spans="1:4" ht="27" customHeight="1">
      <c r="A224" s="142"/>
      <c r="B224" s="143"/>
      <c r="C224" s="142"/>
      <c r="D224" s="7"/>
    </row>
    <row r="225" spans="1:4" ht="27" customHeight="1">
      <c r="A225" s="142"/>
      <c r="B225" s="143"/>
      <c r="C225" s="142"/>
      <c r="D225" s="7"/>
    </row>
    <row r="226" spans="1:4" ht="27" customHeight="1">
      <c r="A226" s="142"/>
      <c r="B226" s="143"/>
      <c r="C226" s="142"/>
      <c r="D226" s="7"/>
    </row>
    <row r="227" spans="1:4" ht="27" customHeight="1">
      <c r="A227" s="142"/>
      <c r="B227" s="143"/>
      <c r="C227" s="142"/>
      <c r="D227" s="7"/>
    </row>
    <row r="228" spans="1:4" ht="27" customHeight="1">
      <c r="A228" s="142"/>
      <c r="B228" s="143"/>
      <c r="C228" s="142"/>
      <c r="D228" s="7"/>
    </row>
    <row r="229" spans="1:4" ht="27" customHeight="1">
      <c r="A229" s="142"/>
      <c r="B229" s="143"/>
      <c r="C229" s="142"/>
      <c r="D229" s="7"/>
    </row>
    <row r="230" spans="1:4" ht="27" customHeight="1">
      <c r="A230" s="142"/>
      <c r="B230" s="143"/>
      <c r="C230" s="142"/>
      <c r="D230" s="7"/>
    </row>
    <row r="231" spans="1:4" ht="27" customHeight="1">
      <c r="A231" s="142"/>
      <c r="B231" s="143"/>
      <c r="C231" s="142"/>
      <c r="D231" s="7"/>
    </row>
    <row r="232" spans="1:4" ht="27" customHeight="1">
      <c r="A232" s="142"/>
      <c r="B232" s="143"/>
      <c r="C232" s="142"/>
      <c r="D232" s="7"/>
    </row>
    <row r="233" spans="1:4" ht="27" customHeight="1">
      <c r="A233" s="142"/>
      <c r="B233" s="143"/>
      <c r="C233" s="142"/>
      <c r="D233" s="7"/>
    </row>
    <row r="234" spans="1:4" ht="27" customHeight="1">
      <c r="A234" s="142"/>
      <c r="B234" s="145"/>
      <c r="C234" s="142"/>
      <c r="D234" s="7"/>
    </row>
    <row r="235" spans="1:4" ht="27" customHeight="1">
      <c r="A235" s="142"/>
      <c r="B235" s="145"/>
      <c r="C235" s="142"/>
      <c r="D235" s="7"/>
    </row>
    <row r="236" spans="1:4" ht="27" customHeight="1">
      <c r="A236" s="142"/>
      <c r="B236" s="143"/>
      <c r="C236" s="142"/>
      <c r="D236" s="7"/>
    </row>
    <row r="237" spans="1:4" ht="27" customHeight="1">
      <c r="A237" s="142"/>
      <c r="B237" s="143"/>
      <c r="C237" s="142"/>
      <c r="D237" s="7"/>
    </row>
    <row r="238" spans="1:4" ht="27" customHeight="1">
      <c r="A238" s="142"/>
      <c r="B238" s="143"/>
      <c r="C238" s="142"/>
      <c r="D238" s="7"/>
    </row>
    <row r="239" spans="1:4" ht="27" customHeight="1">
      <c r="A239" s="142"/>
      <c r="B239" s="143"/>
      <c r="C239" s="142"/>
      <c r="D239" s="7"/>
    </row>
    <row r="240" spans="1:4" ht="27" customHeight="1">
      <c r="A240" s="142"/>
      <c r="B240" s="143"/>
      <c r="C240" s="142"/>
      <c r="D240" s="7"/>
    </row>
    <row r="241" spans="1:4" ht="27" customHeight="1">
      <c r="A241" s="142"/>
      <c r="B241" s="143"/>
      <c r="C241" s="142"/>
      <c r="D241" s="7"/>
    </row>
    <row r="242" spans="1:4" ht="27" customHeight="1">
      <c r="A242" s="142"/>
      <c r="B242" s="143"/>
      <c r="C242" s="142"/>
      <c r="D242" s="7"/>
    </row>
    <row r="243" spans="1:4" ht="27" customHeight="1">
      <c r="A243" s="142"/>
      <c r="B243" s="143"/>
      <c r="C243" s="142"/>
      <c r="D243" s="7"/>
    </row>
    <row r="244" spans="1:4" ht="27" customHeight="1">
      <c r="A244" s="142"/>
      <c r="B244" s="143"/>
      <c r="C244" s="142"/>
      <c r="D244" s="7"/>
    </row>
    <row r="245" spans="1:4" ht="27" customHeight="1">
      <c r="A245" s="142"/>
      <c r="B245" s="143"/>
      <c r="C245" s="142"/>
      <c r="D245" s="7"/>
    </row>
    <row r="246" spans="1:4" ht="27" customHeight="1">
      <c r="A246" s="142"/>
      <c r="B246" s="143"/>
      <c r="C246" s="142"/>
      <c r="D246" s="7"/>
    </row>
    <row r="247" spans="1:4" ht="27" customHeight="1">
      <c r="A247" s="142"/>
      <c r="B247" s="143"/>
      <c r="C247" s="142"/>
      <c r="D247" s="7"/>
    </row>
    <row r="248" spans="1:4" ht="27" customHeight="1">
      <c r="A248" s="142"/>
      <c r="B248" s="143"/>
      <c r="C248" s="142"/>
      <c r="D248" s="7"/>
    </row>
    <row r="249" spans="1:4" ht="27" customHeight="1">
      <c r="A249" s="142"/>
      <c r="B249" s="143"/>
      <c r="C249" s="142"/>
      <c r="D249" s="7"/>
    </row>
    <row r="250" spans="1:4" ht="27" customHeight="1">
      <c r="A250" s="142"/>
      <c r="B250" s="143"/>
      <c r="C250" s="142"/>
      <c r="D250" s="7"/>
    </row>
    <row r="251" spans="1:4" ht="27" customHeight="1">
      <c r="A251" s="142"/>
      <c r="B251" s="143"/>
      <c r="C251" s="142"/>
      <c r="D251" s="7"/>
    </row>
    <row r="252" spans="1:4">
      <c r="A252" s="142"/>
      <c r="B252" s="143"/>
      <c r="C252" s="142"/>
      <c r="D252" s="7"/>
    </row>
    <row r="253" spans="1:4">
      <c r="A253" s="142"/>
      <c r="B253" s="143"/>
      <c r="C253" s="142"/>
      <c r="D253" s="7"/>
    </row>
    <row r="254" spans="1:4" ht="27" customHeight="1">
      <c r="A254" s="142"/>
      <c r="B254" s="142"/>
      <c r="C254" s="142"/>
      <c r="D254" s="7"/>
    </row>
    <row r="255" spans="1:4" ht="27" customHeight="1">
      <c r="A255" s="142"/>
      <c r="B255" s="142"/>
      <c r="C255" s="142"/>
      <c r="D255" s="7"/>
    </row>
    <row r="256" spans="1:4" ht="27" customHeight="1">
      <c r="A256" s="142"/>
      <c r="B256" s="142"/>
      <c r="C256" s="142"/>
      <c r="D256" s="7"/>
    </row>
    <row r="257" spans="1:4" ht="27" customHeight="1">
      <c r="A257" s="142"/>
      <c r="B257" s="142"/>
      <c r="C257" s="142"/>
      <c r="D257" s="7"/>
    </row>
    <row r="258" spans="1:4" ht="27" customHeight="1">
      <c r="A258" s="142"/>
      <c r="B258" s="142"/>
      <c r="C258" s="142"/>
      <c r="D258" s="7"/>
    </row>
    <row r="259" spans="1:4" ht="27" customHeight="1">
      <c r="A259" s="142"/>
      <c r="B259" s="142"/>
      <c r="C259" s="142"/>
      <c r="D259" s="7"/>
    </row>
    <row r="260" spans="1:4" ht="27" customHeight="1">
      <c r="A260" s="142"/>
      <c r="B260" s="142"/>
      <c r="C260" s="142"/>
      <c r="D260" s="7"/>
    </row>
    <row r="261" spans="1:4" ht="27" customHeight="1">
      <c r="A261" s="142"/>
      <c r="B261" s="142"/>
      <c r="C261" s="142"/>
      <c r="D261" s="7"/>
    </row>
    <row r="262" spans="1:4" ht="27" customHeight="1">
      <c r="A262" s="142"/>
      <c r="B262" s="142"/>
      <c r="C262" s="142"/>
      <c r="D262" s="7"/>
    </row>
    <row r="263" spans="1:4" ht="27" customHeight="1">
      <c r="A263" s="142"/>
      <c r="B263" s="142"/>
      <c r="C263" s="142"/>
      <c r="D263" s="7"/>
    </row>
    <row r="264" spans="1:4" ht="27" customHeight="1">
      <c r="A264" s="142"/>
      <c r="B264" s="142"/>
      <c r="C264" s="142"/>
      <c r="D264" s="7"/>
    </row>
    <row r="265" spans="1:4" ht="27" customHeight="1">
      <c r="A265" s="142"/>
      <c r="B265" s="142"/>
      <c r="C265" s="142"/>
      <c r="D265" s="7"/>
    </row>
    <row r="266" spans="1:4" ht="27" customHeight="1">
      <c r="A266" s="142"/>
      <c r="B266" s="142"/>
      <c r="C266" s="142"/>
      <c r="D266" s="7"/>
    </row>
    <row r="267" spans="1:4" ht="27" customHeight="1">
      <c r="A267" s="142"/>
      <c r="B267" s="142"/>
      <c r="C267" s="142"/>
      <c r="D267" s="7"/>
    </row>
    <row r="268" spans="1:4" ht="27" customHeight="1">
      <c r="A268" s="142"/>
      <c r="B268" s="142"/>
      <c r="C268" s="142"/>
      <c r="D268" s="7"/>
    </row>
    <row r="269" spans="1:4" ht="27" customHeight="1">
      <c r="A269" s="142"/>
      <c r="B269" s="142"/>
      <c r="C269" s="142"/>
      <c r="D269" s="7"/>
    </row>
    <row r="270" spans="1:4" ht="27" customHeight="1">
      <c r="A270" s="142"/>
      <c r="B270" s="142"/>
      <c r="C270" s="142"/>
      <c r="D270" s="7"/>
    </row>
    <row r="271" spans="1:4" ht="27" customHeight="1">
      <c r="A271" s="142"/>
      <c r="B271" s="142"/>
      <c r="C271" s="142"/>
      <c r="D271" s="7"/>
    </row>
    <row r="272" spans="1:4" ht="27" customHeight="1">
      <c r="A272" s="142"/>
      <c r="B272" s="142"/>
      <c r="C272" s="142"/>
      <c r="D272" s="7"/>
    </row>
    <row r="273" spans="1:4" ht="27" customHeight="1">
      <c r="A273" s="142"/>
      <c r="B273" s="142"/>
      <c r="C273" s="142"/>
      <c r="D273" s="7"/>
    </row>
    <row r="274" spans="1:4">
      <c r="A274" s="142"/>
      <c r="B274" s="142"/>
      <c r="C274" s="142"/>
      <c r="D274" s="7"/>
    </row>
    <row r="275" spans="1:4">
      <c r="A275" s="142"/>
      <c r="B275" s="142"/>
      <c r="C275" s="142"/>
      <c r="D275" s="7"/>
    </row>
  </sheetData>
  <mergeCells count="404">
    <mergeCell ref="E54:H55"/>
    <mergeCell ref="A6:A7"/>
    <mergeCell ref="B6:B7"/>
    <mergeCell ref="C6:C7"/>
    <mergeCell ref="C14:C15"/>
    <mergeCell ref="C12:C13"/>
    <mergeCell ref="C10:C11"/>
    <mergeCell ref="C8:C9"/>
    <mergeCell ref="B8:B9"/>
    <mergeCell ref="B10:B11"/>
    <mergeCell ref="B12:B13"/>
    <mergeCell ref="B14:B15"/>
    <mergeCell ref="A8:A9"/>
    <mergeCell ref="A10:A11"/>
    <mergeCell ref="A12:A13"/>
    <mergeCell ref="A14:A15"/>
    <mergeCell ref="C42:C43"/>
    <mergeCell ref="A38:A39"/>
    <mergeCell ref="B38:B39"/>
    <mergeCell ref="C38:C39"/>
    <mergeCell ref="A32:A33"/>
    <mergeCell ref="B32:B33"/>
    <mergeCell ref="C32:C33"/>
    <mergeCell ref="A28:A29"/>
    <mergeCell ref="A274:A275"/>
    <mergeCell ref="B274:B275"/>
    <mergeCell ref="C274:C275"/>
    <mergeCell ref="A34:A35"/>
    <mergeCell ref="B34:B35"/>
    <mergeCell ref="C34:C35"/>
    <mergeCell ref="A46:A47"/>
    <mergeCell ref="B46:B47"/>
    <mergeCell ref="C46:C47"/>
    <mergeCell ref="A270:A271"/>
    <mergeCell ref="B270:B271"/>
    <mergeCell ref="C270:C271"/>
    <mergeCell ref="A272:A273"/>
    <mergeCell ref="B272:B273"/>
    <mergeCell ref="C272:C273"/>
    <mergeCell ref="A266:A267"/>
    <mergeCell ref="B266:B267"/>
    <mergeCell ref="C266:C267"/>
    <mergeCell ref="A268:A269"/>
    <mergeCell ref="B268:B269"/>
    <mergeCell ref="C268:C269"/>
    <mergeCell ref="A262:A263"/>
    <mergeCell ref="B262:B263"/>
    <mergeCell ref="C262:C263"/>
    <mergeCell ref="A264:A265"/>
    <mergeCell ref="B264:B265"/>
    <mergeCell ref="C264:C265"/>
    <mergeCell ref="A258:A259"/>
    <mergeCell ref="B258:B259"/>
    <mergeCell ref="C258:C259"/>
    <mergeCell ref="A260:A261"/>
    <mergeCell ref="B260:B261"/>
    <mergeCell ref="C260:C261"/>
    <mergeCell ref="A254:A255"/>
    <mergeCell ref="B254:B255"/>
    <mergeCell ref="C254:C255"/>
    <mergeCell ref="A256:A257"/>
    <mergeCell ref="B256:B257"/>
    <mergeCell ref="C256:C257"/>
    <mergeCell ref="A250:A251"/>
    <mergeCell ref="B250:B251"/>
    <mergeCell ref="C250:C251"/>
    <mergeCell ref="A252:A253"/>
    <mergeCell ref="B252:B253"/>
    <mergeCell ref="C252:C253"/>
    <mergeCell ref="A246:A247"/>
    <mergeCell ref="B246:B247"/>
    <mergeCell ref="C246:C247"/>
    <mergeCell ref="A248:A249"/>
    <mergeCell ref="B248:B249"/>
    <mergeCell ref="C248:C249"/>
    <mergeCell ref="A242:A243"/>
    <mergeCell ref="B242:B243"/>
    <mergeCell ref="C242:C243"/>
    <mergeCell ref="A244:A245"/>
    <mergeCell ref="B244:B245"/>
    <mergeCell ref="C244:C245"/>
    <mergeCell ref="A238:A239"/>
    <mergeCell ref="B238:B239"/>
    <mergeCell ref="C238:C239"/>
    <mergeCell ref="A240:A241"/>
    <mergeCell ref="B240:B241"/>
    <mergeCell ref="C240:C241"/>
    <mergeCell ref="A234:A235"/>
    <mergeCell ref="B234:B235"/>
    <mergeCell ref="C234:C235"/>
    <mergeCell ref="A236:A237"/>
    <mergeCell ref="B236:B237"/>
    <mergeCell ref="C236:C237"/>
    <mergeCell ref="A230:A231"/>
    <mergeCell ref="B230:B231"/>
    <mergeCell ref="C230:C231"/>
    <mergeCell ref="A232:A233"/>
    <mergeCell ref="B232:B233"/>
    <mergeCell ref="C232:C233"/>
    <mergeCell ref="A226:A227"/>
    <mergeCell ref="B226:B227"/>
    <mergeCell ref="C226:C227"/>
    <mergeCell ref="A228:A229"/>
    <mergeCell ref="B228:B229"/>
    <mergeCell ref="C228:C229"/>
    <mergeCell ref="A222:A223"/>
    <mergeCell ref="B222:B223"/>
    <mergeCell ref="C222:C223"/>
    <mergeCell ref="A224:A225"/>
    <mergeCell ref="B224:B225"/>
    <mergeCell ref="C224:C225"/>
    <mergeCell ref="A218:A219"/>
    <mergeCell ref="B218:B219"/>
    <mergeCell ref="C218:C219"/>
    <mergeCell ref="A220:A221"/>
    <mergeCell ref="B220:B221"/>
    <mergeCell ref="C220:C221"/>
    <mergeCell ref="A214:A215"/>
    <mergeCell ref="B214:B215"/>
    <mergeCell ref="C214:C215"/>
    <mergeCell ref="A216:A217"/>
    <mergeCell ref="B216:B217"/>
    <mergeCell ref="C216:C217"/>
    <mergeCell ref="A210:A211"/>
    <mergeCell ref="B210:B211"/>
    <mergeCell ref="C210:C211"/>
    <mergeCell ref="A212:A213"/>
    <mergeCell ref="B212:B213"/>
    <mergeCell ref="C212:C213"/>
    <mergeCell ref="A206:A207"/>
    <mergeCell ref="B206:B207"/>
    <mergeCell ref="C206:C207"/>
    <mergeCell ref="A208:A209"/>
    <mergeCell ref="B208:B209"/>
    <mergeCell ref="C208:C209"/>
    <mergeCell ref="A202:A203"/>
    <mergeCell ref="B202:B203"/>
    <mergeCell ref="C202:C203"/>
    <mergeCell ref="A204:A205"/>
    <mergeCell ref="B204:B205"/>
    <mergeCell ref="C204:C205"/>
    <mergeCell ref="A198:A199"/>
    <mergeCell ref="B198:B199"/>
    <mergeCell ref="C198:C199"/>
    <mergeCell ref="A200:A201"/>
    <mergeCell ref="B200:B201"/>
    <mergeCell ref="C200:C201"/>
    <mergeCell ref="A194:A195"/>
    <mergeCell ref="B194:B195"/>
    <mergeCell ref="C194:C195"/>
    <mergeCell ref="A196:A197"/>
    <mergeCell ref="B196:B197"/>
    <mergeCell ref="C196:C197"/>
    <mergeCell ref="A190:A191"/>
    <mergeCell ref="B190:B191"/>
    <mergeCell ref="C190:C191"/>
    <mergeCell ref="A192:A193"/>
    <mergeCell ref="B192:B193"/>
    <mergeCell ref="C192:C193"/>
    <mergeCell ref="A186:A187"/>
    <mergeCell ref="B186:B187"/>
    <mergeCell ref="C186:C187"/>
    <mergeCell ref="A188:A189"/>
    <mergeCell ref="B188:B189"/>
    <mergeCell ref="C188:C189"/>
    <mergeCell ref="A182:A183"/>
    <mergeCell ref="B182:B183"/>
    <mergeCell ref="C182:C183"/>
    <mergeCell ref="A184:A185"/>
    <mergeCell ref="B184:B185"/>
    <mergeCell ref="C184:C185"/>
    <mergeCell ref="A178:A179"/>
    <mergeCell ref="B178:B179"/>
    <mergeCell ref="C178:C179"/>
    <mergeCell ref="A180:A181"/>
    <mergeCell ref="B180:B181"/>
    <mergeCell ref="C180:C181"/>
    <mergeCell ref="A174:A175"/>
    <mergeCell ref="B174:B175"/>
    <mergeCell ref="C174:C175"/>
    <mergeCell ref="A176:A177"/>
    <mergeCell ref="B176:B177"/>
    <mergeCell ref="C176:C177"/>
    <mergeCell ref="A170:A171"/>
    <mergeCell ref="B170:B171"/>
    <mergeCell ref="C170:C171"/>
    <mergeCell ref="A172:A173"/>
    <mergeCell ref="B172:B173"/>
    <mergeCell ref="C172:C173"/>
    <mergeCell ref="A166:A167"/>
    <mergeCell ref="B166:B167"/>
    <mergeCell ref="C166:C167"/>
    <mergeCell ref="A168:A169"/>
    <mergeCell ref="B168:B169"/>
    <mergeCell ref="C168:C169"/>
    <mergeCell ref="A162:A163"/>
    <mergeCell ref="B162:B163"/>
    <mergeCell ref="C162:C163"/>
    <mergeCell ref="A164:A165"/>
    <mergeCell ref="B164:B165"/>
    <mergeCell ref="C164:C165"/>
    <mergeCell ref="A158:A159"/>
    <mergeCell ref="B158:B159"/>
    <mergeCell ref="C158:C159"/>
    <mergeCell ref="A160:A161"/>
    <mergeCell ref="B160:B161"/>
    <mergeCell ref="C160:C161"/>
    <mergeCell ref="A154:A155"/>
    <mergeCell ref="B154:B155"/>
    <mergeCell ref="C154:C155"/>
    <mergeCell ref="A156:A157"/>
    <mergeCell ref="B156:B157"/>
    <mergeCell ref="C156:C157"/>
    <mergeCell ref="A150:A151"/>
    <mergeCell ref="B150:B151"/>
    <mergeCell ref="C150:C151"/>
    <mergeCell ref="A152:A153"/>
    <mergeCell ref="B152:B153"/>
    <mergeCell ref="C152:C153"/>
    <mergeCell ref="A146:A147"/>
    <mergeCell ref="B146:B147"/>
    <mergeCell ref="C146:C147"/>
    <mergeCell ref="A148:A149"/>
    <mergeCell ref="B148:B149"/>
    <mergeCell ref="C148:C149"/>
    <mergeCell ref="A142:A143"/>
    <mergeCell ref="B142:B143"/>
    <mergeCell ref="C142:C143"/>
    <mergeCell ref="A144:A145"/>
    <mergeCell ref="B144:B145"/>
    <mergeCell ref="C144:C145"/>
    <mergeCell ref="A138:A139"/>
    <mergeCell ref="B138:B139"/>
    <mergeCell ref="C138:C139"/>
    <mergeCell ref="A140:A141"/>
    <mergeCell ref="B140:B141"/>
    <mergeCell ref="C140:C141"/>
    <mergeCell ref="A134:A135"/>
    <mergeCell ref="B134:B135"/>
    <mergeCell ref="C134:C135"/>
    <mergeCell ref="A136:A137"/>
    <mergeCell ref="B136:B137"/>
    <mergeCell ref="C136:C137"/>
    <mergeCell ref="A130:A131"/>
    <mergeCell ref="B130:B131"/>
    <mergeCell ref="C130:C131"/>
    <mergeCell ref="A132:A133"/>
    <mergeCell ref="B132:B133"/>
    <mergeCell ref="C132:C133"/>
    <mergeCell ref="A126:A127"/>
    <mergeCell ref="B126:B127"/>
    <mergeCell ref="C126:C127"/>
    <mergeCell ref="A128:A129"/>
    <mergeCell ref="B128:B129"/>
    <mergeCell ref="C128:C129"/>
    <mergeCell ref="A122:A123"/>
    <mergeCell ref="B122:B123"/>
    <mergeCell ref="C122:C123"/>
    <mergeCell ref="A124:A125"/>
    <mergeCell ref="B124:B125"/>
    <mergeCell ref="C124:C125"/>
    <mergeCell ref="A118:A119"/>
    <mergeCell ref="B118:B119"/>
    <mergeCell ref="C118:C119"/>
    <mergeCell ref="A120:A121"/>
    <mergeCell ref="B120:B121"/>
    <mergeCell ref="C120:C121"/>
    <mergeCell ref="A114:A115"/>
    <mergeCell ref="B114:B115"/>
    <mergeCell ref="C114:C115"/>
    <mergeCell ref="A116:A117"/>
    <mergeCell ref="B116:B117"/>
    <mergeCell ref="C116:C117"/>
    <mergeCell ref="A110:A111"/>
    <mergeCell ref="B110:B111"/>
    <mergeCell ref="C110:C111"/>
    <mergeCell ref="A112:A113"/>
    <mergeCell ref="B112:B113"/>
    <mergeCell ref="C112:C113"/>
    <mergeCell ref="A106:A107"/>
    <mergeCell ref="B106:B107"/>
    <mergeCell ref="C106:C107"/>
    <mergeCell ref="A108:A109"/>
    <mergeCell ref="B108:B109"/>
    <mergeCell ref="C108:C109"/>
    <mergeCell ref="A102:A103"/>
    <mergeCell ref="B102:B103"/>
    <mergeCell ref="C102:C103"/>
    <mergeCell ref="A104:A105"/>
    <mergeCell ref="B104:B105"/>
    <mergeCell ref="C104:C105"/>
    <mergeCell ref="A98:A99"/>
    <mergeCell ref="B98:B99"/>
    <mergeCell ref="C98:C99"/>
    <mergeCell ref="A100:A101"/>
    <mergeCell ref="B100:B101"/>
    <mergeCell ref="C100:C101"/>
    <mergeCell ref="A94:A95"/>
    <mergeCell ref="B94:B95"/>
    <mergeCell ref="C94:C95"/>
    <mergeCell ref="A96:A97"/>
    <mergeCell ref="B96:B97"/>
    <mergeCell ref="C96:C97"/>
    <mergeCell ref="A90:A91"/>
    <mergeCell ref="B90:B91"/>
    <mergeCell ref="C90:C91"/>
    <mergeCell ref="A92:A93"/>
    <mergeCell ref="B92:B93"/>
    <mergeCell ref="C92:C93"/>
    <mergeCell ref="A86:A87"/>
    <mergeCell ref="B86:B87"/>
    <mergeCell ref="C86:C87"/>
    <mergeCell ref="A88:A89"/>
    <mergeCell ref="B88:B89"/>
    <mergeCell ref="C88:C89"/>
    <mergeCell ref="A82:A83"/>
    <mergeCell ref="B82:B83"/>
    <mergeCell ref="C82:C83"/>
    <mergeCell ref="A84:A85"/>
    <mergeCell ref="B84:B85"/>
    <mergeCell ref="C84:C85"/>
    <mergeCell ref="A78:A79"/>
    <mergeCell ref="B78:B79"/>
    <mergeCell ref="C78:C79"/>
    <mergeCell ref="A80:A81"/>
    <mergeCell ref="B80:B81"/>
    <mergeCell ref="C80:C81"/>
    <mergeCell ref="A74:A75"/>
    <mergeCell ref="B74:B75"/>
    <mergeCell ref="C74:C75"/>
    <mergeCell ref="A76:A77"/>
    <mergeCell ref="B76:B77"/>
    <mergeCell ref="C76:C77"/>
    <mergeCell ref="A70:A71"/>
    <mergeCell ref="B70:B71"/>
    <mergeCell ref="C70:C71"/>
    <mergeCell ref="A72:A73"/>
    <mergeCell ref="B72:B73"/>
    <mergeCell ref="C72:C73"/>
    <mergeCell ref="A66:A67"/>
    <mergeCell ref="B66:B67"/>
    <mergeCell ref="C66:C67"/>
    <mergeCell ref="A68:A69"/>
    <mergeCell ref="B68:B69"/>
    <mergeCell ref="C68:C69"/>
    <mergeCell ref="A62:A63"/>
    <mergeCell ref="B62:B63"/>
    <mergeCell ref="C62:C63"/>
    <mergeCell ref="A64:A65"/>
    <mergeCell ref="B64:B65"/>
    <mergeCell ref="C64:C65"/>
    <mergeCell ref="A58:A59"/>
    <mergeCell ref="B58:B59"/>
    <mergeCell ref="C58:C59"/>
    <mergeCell ref="A60:A61"/>
    <mergeCell ref="B60:B61"/>
    <mergeCell ref="C60:C61"/>
    <mergeCell ref="A56:A57"/>
    <mergeCell ref="B56:B57"/>
    <mergeCell ref="A44:A45"/>
    <mergeCell ref="B44:B45"/>
    <mergeCell ref="C44:C45"/>
    <mergeCell ref="A48:A49"/>
    <mergeCell ref="B48:B49"/>
    <mergeCell ref="C48:C49"/>
    <mergeCell ref="A50:A51"/>
    <mergeCell ref="B50:B51"/>
    <mergeCell ref="C50:C51"/>
    <mergeCell ref="A54:B55"/>
    <mergeCell ref="B28:B29"/>
    <mergeCell ref="C28:C29"/>
    <mergeCell ref="A36:A37"/>
    <mergeCell ref="B36:B37"/>
    <mergeCell ref="C36:C37"/>
    <mergeCell ref="A40:A41"/>
    <mergeCell ref="B40:B41"/>
    <mergeCell ref="C40:C41"/>
    <mergeCell ref="C30:C31"/>
    <mergeCell ref="A30:A31"/>
    <mergeCell ref="B30:B31"/>
    <mergeCell ref="Q56:R57"/>
    <mergeCell ref="C56:D57"/>
    <mergeCell ref="E56:E57"/>
    <mergeCell ref="J56:P57"/>
    <mergeCell ref="A16:A17"/>
    <mergeCell ref="B16:B17"/>
    <mergeCell ref="C16:C17"/>
    <mergeCell ref="A18:A19"/>
    <mergeCell ref="B18:B19"/>
    <mergeCell ref="C18:C19"/>
    <mergeCell ref="A24:A25"/>
    <mergeCell ref="B24:B25"/>
    <mergeCell ref="C24:C25"/>
    <mergeCell ref="A26:A27"/>
    <mergeCell ref="B26:B27"/>
    <mergeCell ref="C26:C27"/>
    <mergeCell ref="A20:A21"/>
    <mergeCell ref="B20:B21"/>
    <mergeCell ref="C20:C21"/>
    <mergeCell ref="A22:A23"/>
    <mergeCell ref="B22:B23"/>
    <mergeCell ref="C22:C23"/>
    <mergeCell ref="A42:A43"/>
    <mergeCell ref="B42:B43"/>
  </mergeCells>
  <pageMargins left="0.7" right="0.7" top="0.75" bottom="0.75" header="0.3" footer="0.3"/>
  <pageSetup scale="8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4:V294"/>
  <sheetViews>
    <sheetView topLeftCell="A267" zoomScale="80" zoomScaleNormal="80" workbookViewId="0">
      <selection activeCell="G288" sqref="G288"/>
    </sheetView>
  </sheetViews>
  <sheetFormatPr baseColWidth="10" defaultRowHeight="15"/>
  <cols>
    <col min="1" max="1" width="20.140625" style="2" customWidth="1"/>
    <col min="2" max="2" width="19.28515625" style="2" customWidth="1"/>
    <col min="3" max="3" width="25.7109375" style="2" customWidth="1"/>
    <col min="4" max="4" width="18.85546875" style="2" customWidth="1"/>
    <col min="5" max="5" width="7.5703125" customWidth="1"/>
    <col min="6" max="6" width="8.85546875" customWidth="1"/>
    <col min="7" max="7" width="7.5703125" customWidth="1"/>
    <col min="8" max="8" width="16.85546875" customWidth="1"/>
    <col min="9" max="11" width="7.5703125" hidden="1" customWidth="1"/>
    <col min="12" max="12" width="16.28515625" hidden="1" customWidth="1"/>
    <col min="13" max="13" width="18" hidden="1" customWidth="1"/>
    <col min="14" max="14" width="7.5703125" hidden="1" customWidth="1"/>
    <col min="15" max="15" width="9.140625" hidden="1" customWidth="1"/>
    <col min="16" max="16" width="11.140625" hidden="1" customWidth="1"/>
    <col min="17" max="17" width="7.5703125" hidden="1" customWidth="1"/>
    <col min="18" max="18" width="10.85546875" style="33" hidden="1" customWidth="1"/>
    <col min="19" max="19" width="12" style="33" hidden="1" customWidth="1"/>
    <col min="20" max="20" width="11.28515625" style="33" hidden="1" customWidth="1"/>
    <col min="21" max="21" width="10.85546875" style="33" hidden="1" customWidth="1"/>
    <col min="22" max="22" width="10.85546875" style="34" customWidth="1"/>
  </cols>
  <sheetData>
    <row r="4" spans="1:22" ht="23.25" customHeight="1"/>
    <row r="5" spans="1:22" ht="30.75" thickBot="1">
      <c r="A5" s="32" t="s">
        <v>0</v>
      </c>
      <c r="B5" s="32" t="s">
        <v>319</v>
      </c>
      <c r="C5" s="32" t="s">
        <v>1</v>
      </c>
      <c r="D5" s="32" t="s">
        <v>2</v>
      </c>
      <c r="E5" s="32" t="s">
        <v>3</v>
      </c>
      <c r="F5" s="32" t="s">
        <v>4</v>
      </c>
      <c r="G5" s="32" t="s">
        <v>300</v>
      </c>
      <c r="H5" s="32" t="s">
        <v>265</v>
      </c>
      <c r="I5" s="32" t="s">
        <v>304</v>
      </c>
      <c r="J5" s="32" t="s">
        <v>305</v>
      </c>
      <c r="K5" s="32" t="s">
        <v>306</v>
      </c>
      <c r="L5" s="32" t="s">
        <v>266</v>
      </c>
      <c r="M5" s="32" t="s">
        <v>264</v>
      </c>
      <c r="N5" s="32" t="s">
        <v>307</v>
      </c>
      <c r="O5" s="32" t="s">
        <v>308</v>
      </c>
      <c r="P5" s="32" t="s">
        <v>309</v>
      </c>
      <c r="Q5" s="32">
        <v>3</v>
      </c>
      <c r="R5" s="32" t="s">
        <v>310</v>
      </c>
      <c r="S5" s="32" t="s">
        <v>311</v>
      </c>
      <c r="T5" s="32" t="s">
        <v>312</v>
      </c>
      <c r="U5" s="32" t="s">
        <v>271</v>
      </c>
      <c r="V5" s="32" t="s">
        <v>15</v>
      </c>
    </row>
    <row r="6" spans="1:22" ht="20.25" customHeight="1">
      <c r="A6" s="159" t="s">
        <v>16</v>
      </c>
      <c r="B6" s="159" t="s">
        <v>33</v>
      </c>
      <c r="C6" s="160" t="s">
        <v>20</v>
      </c>
      <c r="D6" s="10" t="s">
        <v>18</v>
      </c>
      <c r="E6" s="56">
        <v>10</v>
      </c>
      <c r="F6" s="56">
        <v>0</v>
      </c>
      <c r="G6" s="56">
        <v>0</v>
      </c>
      <c r="H6" s="69">
        <f>SUM(E6:G6)</f>
        <v>10</v>
      </c>
      <c r="I6" s="56">
        <v>10</v>
      </c>
      <c r="J6" s="56">
        <v>0</v>
      </c>
      <c r="K6" s="56">
        <v>0</v>
      </c>
      <c r="L6" s="70">
        <f>SUM(I6:K6)</f>
        <v>10</v>
      </c>
      <c r="M6" s="70">
        <f>(H6+L6)</f>
        <v>20</v>
      </c>
      <c r="N6" s="56">
        <v>10</v>
      </c>
      <c r="O6" s="56">
        <v>0</v>
      </c>
      <c r="P6" s="56">
        <v>0</v>
      </c>
      <c r="Q6" s="71">
        <f>SUM(N6:P6)</f>
        <v>10</v>
      </c>
      <c r="R6" s="56">
        <v>10</v>
      </c>
      <c r="S6" s="56">
        <v>0</v>
      </c>
      <c r="T6" s="56">
        <v>0</v>
      </c>
      <c r="U6" s="57">
        <f>SUM(R6:T6)</f>
        <v>10</v>
      </c>
      <c r="V6" s="58">
        <f>E6+F6+G6+I6+J6+K6+N6+O6+P6+R6+S6+T6</f>
        <v>40</v>
      </c>
    </row>
    <row r="7" spans="1:22" ht="18.75" customHeight="1" thickBot="1">
      <c r="A7" s="149"/>
      <c r="B7" s="149"/>
      <c r="C7" s="161"/>
      <c r="D7" s="11" t="s">
        <v>19</v>
      </c>
      <c r="E7" s="56">
        <v>10</v>
      </c>
      <c r="F7" s="56">
        <v>0</v>
      </c>
      <c r="G7" s="56">
        <v>0</v>
      </c>
      <c r="H7" s="69">
        <f t="shared" ref="H7:H68" si="0">SUM(E7:G7)</f>
        <v>10</v>
      </c>
      <c r="I7" s="56"/>
      <c r="J7" s="56"/>
      <c r="K7" s="56"/>
      <c r="L7" s="70">
        <f t="shared" ref="L7:L68" si="1">SUM(I7:K7)</f>
        <v>0</v>
      </c>
      <c r="M7" s="70">
        <f t="shared" ref="M7:M68" si="2">(H7+L7)</f>
        <v>10</v>
      </c>
      <c r="N7" s="56"/>
      <c r="O7" s="56"/>
      <c r="P7" s="56"/>
      <c r="Q7" s="71">
        <f t="shared" ref="Q7:Q68" si="3">SUM(N7:P7)</f>
        <v>0</v>
      </c>
      <c r="R7" s="56"/>
      <c r="S7" s="56"/>
      <c r="T7" s="56"/>
      <c r="U7" s="57">
        <f t="shared" ref="U7:U68" si="4">SUM(R7:T7)</f>
        <v>0</v>
      </c>
      <c r="V7" s="58">
        <f t="shared" ref="V7:V70" si="5">E7+F7+G7+I7+J7+K7+N7+O7+P7+R7+S7+T7</f>
        <v>10</v>
      </c>
    </row>
    <row r="8" spans="1:22" ht="27" customHeight="1">
      <c r="A8" s="149" t="s">
        <v>16</v>
      </c>
      <c r="B8" s="159" t="s">
        <v>33</v>
      </c>
      <c r="C8" s="160" t="s">
        <v>17</v>
      </c>
      <c r="D8" s="10" t="s">
        <v>18</v>
      </c>
      <c r="E8" s="59">
        <v>100</v>
      </c>
      <c r="F8" s="59">
        <v>70</v>
      </c>
      <c r="G8" s="59">
        <v>0</v>
      </c>
      <c r="H8" s="69">
        <f t="shared" si="0"/>
        <v>170</v>
      </c>
      <c r="I8" s="59">
        <v>70</v>
      </c>
      <c r="J8" s="59">
        <v>20</v>
      </c>
      <c r="K8" s="59">
        <v>0</v>
      </c>
      <c r="L8" s="70">
        <f t="shared" si="1"/>
        <v>90</v>
      </c>
      <c r="M8" s="70">
        <f t="shared" si="2"/>
        <v>260</v>
      </c>
      <c r="N8" s="59">
        <v>80</v>
      </c>
      <c r="O8" s="59">
        <v>20</v>
      </c>
      <c r="P8" s="59">
        <v>0</v>
      </c>
      <c r="Q8" s="71">
        <f t="shared" si="3"/>
        <v>100</v>
      </c>
      <c r="R8" s="59">
        <v>40</v>
      </c>
      <c r="S8" s="59">
        <v>20</v>
      </c>
      <c r="T8" s="59">
        <v>0</v>
      </c>
      <c r="U8" s="57">
        <f t="shared" si="4"/>
        <v>60</v>
      </c>
      <c r="V8" s="58">
        <f t="shared" si="5"/>
        <v>420</v>
      </c>
    </row>
    <row r="9" spans="1:22" ht="27" customHeight="1" thickBot="1">
      <c r="A9" s="149"/>
      <c r="B9" s="149"/>
      <c r="C9" s="161"/>
      <c r="D9" s="11" t="s">
        <v>19</v>
      </c>
      <c r="E9" s="59">
        <v>74</v>
      </c>
      <c r="F9" s="59">
        <v>3</v>
      </c>
      <c r="G9" s="59">
        <v>0</v>
      </c>
      <c r="H9" s="69">
        <f t="shared" si="0"/>
        <v>77</v>
      </c>
      <c r="I9" s="59"/>
      <c r="J9" s="59"/>
      <c r="K9" s="59"/>
      <c r="L9" s="70">
        <f t="shared" si="1"/>
        <v>0</v>
      </c>
      <c r="M9" s="70">
        <f t="shared" si="2"/>
        <v>77</v>
      </c>
      <c r="N9" s="59"/>
      <c r="O9" s="59"/>
      <c r="P9" s="59"/>
      <c r="Q9" s="71">
        <f t="shared" si="3"/>
        <v>0</v>
      </c>
      <c r="R9" s="59"/>
      <c r="S9" s="59"/>
      <c r="T9" s="59"/>
      <c r="U9" s="57">
        <f t="shared" si="4"/>
        <v>0</v>
      </c>
      <c r="V9" s="58">
        <f t="shared" si="5"/>
        <v>77</v>
      </c>
    </row>
    <row r="10" spans="1:22" ht="27" customHeight="1">
      <c r="A10" s="149" t="s">
        <v>16</v>
      </c>
      <c r="B10" s="159" t="s">
        <v>33</v>
      </c>
      <c r="C10" s="150" t="s">
        <v>21</v>
      </c>
      <c r="D10" s="12" t="s">
        <v>18</v>
      </c>
      <c r="E10" s="59">
        <v>0</v>
      </c>
      <c r="F10" s="59">
        <v>0</v>
      </c>
      <c r="G10" s="59">
        <v>0</v>
      </c>
      <c r="H10" s="69">
        <f t="shared" si="0"/>
        <v>0</v>
      </c>
      <c r="I10" s="59">
        <v>0</v>
      </c>
      <c r="J10" s="59">
        <v>0</v>
      </c>
      <c r="K10" s="59">
        <v>80</v>
      </c>
      <c r="L10" s="70">
        <f t="shared" si="1"/>
        <v>80</v>
      </c>
      <c r="M10" s="70">
        <f t="shared" si="2"/>
        <v>80</v>
      </c>
      <c r="N10" s="59">
        <v>0</v>
      </c>
      <c r="O10" s="59">
        <v>0</v>
      </c>
      <c r="P10" s="59">
        <v>0</v>
      </c>
      <c r="Q10" s="71">
        <f t="shared" si="3"/>
        <v>0</v>
      </c>
      <c r="R10" s="59">
        <v>0</v>
      </c>
      <c r="S10" s="59">
        <v>0</v>
      </c>
      <c r="T10" s="59">
        <v>100</v>
      </c>
      <c r="U10" s="57">
        <f t="shared" si="4"/>
        <v>100</v>
      </c>
      <c r="V10" s="58">
        <f t="shared" si="5"/>
        <v>180</v>
      </c>
    </row>
    <row r="11" spans="1:22" ht="27" customHeight="1">
      <c r="A11" s="149"/>
      <c r="B11" s="149"/>
      <c r="C11" s="161"/>
      <c r="D11" s="11" t="s">
        <v>19</v>
      </c>
      <c r="E11" s="59">
        <v>0</v>
      </c>
      <c r="F11" s="59">
        <v>0</v>
      </c>
      <c r="G11" s="59">
        <v>0</v>
      </c>
      <c r="H11" s="69">
        <f t="shared" si="0"/>
        <v>0</v>
      </c>
      <c r="I11" s="59"/>
      <c r="J11" s="59"/>
      <c r="K11" s="59"/>
      <c r="L11" s="70">
        <f t="shared" si="1"/>
        <v>0</v>
      </c>
      <c r="M11" s="70">
        <f t="shared" si="2"/>
        <v>0</v>
      </c>
      <c r="N11" s="59"/>
      <c r="O11" s="59"/>
      <c r="P11" s="59"/>
      <c r="Q11" s="71">
        <f t="shared" si="3"/>
        <v>0</v>
      </c>
      <c r="R11" s="59"/>
      <c r="S11" s="59"/>
      <c r="T11" s="59"/>
      <c r="U11" s="57">
        <f t="shared" si="4"/>
        <v>0</v>
      </c>
      <c r="V11" s="58">
        <f t="shared" si="5"/>
        <v>0</v>
      </c>
    </row>
    <row r="12" spans="1:22" ht="27" customHeight="1">
      <c r="A12" s="149" t="s">
        <v>16</v>
      </c>
      <c r="B12" s="149" t="s">
        <v>35</v>
      </c>
      <c r="C12" s="150" t="s">
        <v>22</v>
      </c>
      <c r="D12" s="12" t="s">
        <v>18</v>
      </c>
      <c r="E12" s="59">
        <v>1</v>
      </c>
      <c r="F12" s="59">
        <v>1</v>
      </c>
      <c r="G12" s="59">
        <v>1</v>
      </c>
      <c r="H12" s="69">
        <f t="shared" si="0"/>
        <v>3</v>
      </c>
      <c r="I12" s="59">
        <v>1</v>
      </c>
      <c r="J12" s="59">
        <v>1</v>
      </c>
      <c r="K12" s="59">
        <v>2</v>
      </c>
      <c r="L12" s="70">
        <f t="shared" si="1"/>
        <v>4</v>
      </c>
      <c r="M12" s="70">
        <f t="shared" si="2"/>
        <v>7</v>
      </c>
      <c r="N12" s="59">
        <v>2</v>
      </c>
      <c r="O12" s="59">
        <v>2</v>
      </c>
      <c r="P12" s="59">
        <v>2</v>
      </c>
      <c r="Q12" s="71">
        <f t="shared" si="3"/>
        <v>6</v>
      </c>
      <c r="R12" s="59">
        <v>2</v>
      </c>
      <c r="S12" s="59">
        <v>2</v>
      </c>
      <c r="T12" s="59">
        <v>1</v>
      </c>
      <c r="U12" s="57">
        <f t="shared" si="4"/>
        <v>5</v>
      </c>
      <c r="V12" s="58">
        <f t="shared" si="5"/>
        <v>18</v>
      </c>
    </row>
    <row r="13" spans="1:22" ht="27" customHeight="1">
      <c r="A13" s="149"/>
      <c r="B13" s="149"/>
      <c r="C13" s="161"/>
      <c r="D13" s="11" t="s">
        <v>19</v>
      </c>
      <c r="E13" s="59">
        <v>1</v>
      </c>
      <c r="F13" s="59">
        <v>1</v>
      </c>
      <c r="G13" s="59">
        <v>1</v>
      </c>
      <c r="H13" s="69">
        <f t="shared" si="0"/>
        <v>3</v>
      </c>
      <c r="I13" s="59"/>
      <c r="J13" s="59"/>
      <c r="K13" s="59"/>
      <c r="L13" s="70">
        <f t="shared" si="1"/>
        <v>0</v>
      </c>
      <c r="M13" s="70">
        <f t="shared" si="2"/>
        <v>3</v>
      </c>
      <c r="N13" s="59"/>
      <c r="O13" s="59"/>
      <c r="P13" s="59"/>
      <c r="Q13" s="71">
        <f t="shared" si="3"/>
        <v>0</v>
      </c>
      <c r="R13" s="59"/>
      <c r="S13" s="59"/>
      <c r="T13" s="59"/>
      <c r="U13" s="57">
        <f t="shared" si="4"/>
        <v>0</v>
      </c>
      <c r="V13" s="58">
        <f t="shared" si="5"/>
        <v>3</v>
      </c>
    </row>
    <row r="14" spans="1:22" ht="27" customHeight="1">
      <c r="A14" s="149" t="s">
        <v>16</v>
      </c>
      <c r="B14" s="151" t="s">
        <v>35</v>
      </c>
      <c r="C14" s="152" t="s">
        <v>23</v>
      </c>
      <c r="D14" s="20" t="s">
        <v>18</v>
      </c>
      <c r="E14" s="60">
        <v>20</v>
      </c>
      <c r="F14" s="60">
        <v>30</v>
      </c>
      <c r="G14" s="60">
        <v>30</v>
      </c>
      <c r="H14" s="69">
        <f t="shared" si="0"/>
        <v>80</v>
      </c>
      <c r="I14" s="59">
        <v>50</v>
      </c>
      <c r="J14" s="59">
        <v>70</v>
      </c>
      <c r="K14" s="59">
        <v>80</v>
      </c>
      <c r="L14" s="70">
        <f t="shared" si="1"/>
        <v>200</v>
      </c>
      <c r="M14" s="70">
        <f t="shared" si="2"/>
        <v>280</v>
      </c>
      <c r="N14" s="59">
        <v>90</v>
      </c>
      <c r="O14" s="59">
        <v>90</v>
      </c>
      <c r="P14" s="59">
        <v>90</v>
      </c>
      <c r="Q14" s="71">
        <f t="shared" si="3"/>
        <v>270</v>
      </c>
      <c r="R14" s="59">
        <v>50</v>
      </c>
      <c r="S14" s="59">
        <v>50</v>
      </c>
      <c r="T14" s="59">
        <v>50</v>
      </c>
      <c r="U14" s="57">
        <f t="shared" si="4"/>
        <v>150</v>
      </c>
      <c r="V14" s="58">
        <f t="shared" si="5"/>
        <v>700</v>
      </c>
    </row>
    <row r="15" spans="1:22" ht="27" customHeight="1">
      <c r="A15" s="149"/>
      <c r="B15" s="151"/>
      <c r="C15" s="162"/>
      <c r="D15" s="21" t="s">
        <v>19</v>
      </c>
      <c r="E15" s="60">
        <v>12</v>
      </c>
      <c r="F15" s="60">
        <v>85</v>
      </c>
      <c r="G15" s="60">
        <v>40</v>
      </c>
      <c r="H15" s="69">
        <f t="shared" si="0"/>
        <v>137</v>
      </c>
      <c r="I15" s="59"/>
      <c r="J15" s="59"/>
      <c r="K15" s="59"/>
      <c r="L15" s="70">
        <f t="shared" si="1"/>
        <v>0</v>
      </c>
      <c r="M15" s="70">
        <f t="shared" si="2"/>
        <v>137</v>
      </c>
      <c r="N15" s="59"/>
      <c r="O15" s="59"/>
      <c r="P15" s="59"/>
      <c r="Q15" s="71">
        <f t="shared" si="3"/>
        <v>0</v>
      </c>
      <c r="R15" s="59"/>
      <c r="S15" s="59"/>
      <c r="T15" s="59"/>
      <c r="U15" s="57">
        <f t="shared" si="4"/>
        <v>0</v>
      </c>
      <c r="V15" s="58">
        <f t="shared" si="5"/>
        <v>137</v>
      </c>
    </row>
    <row r="16" spans="1:22" ht="27" customHeight="1">
      <c r="A16" s="149" t="s">
        <v>16</v>
      </c>
      <c r="B16" s="149" t="s">
        <v>24</v>
      </c>
      <c r="C16" s="149" t="s">
        <v>24</v>
      </c>
      <c r="D16" s="12" t="s">
        <v>18</v>
      </c>
      <c r="E16" s="59">
        <v>18</v>
      </c>
      <c r="F16" s="59">
        <v>0</v>
      </c>
      <c r="G16" s="59">
        <v>0</v>
      </c>
      <c r="H16" s="69">
        <f t="shared" si="0"/>
        <v>18</v>
      </c>
      <c r="I16" s="59">
        <v>0</v>
      </c>
      <c r="J16" s="59">
        <v>0</v>
      </c>
      <c r="K16" s="59">
        <v>1</v>
      </c>
      <c r="L16" s="70">
        <f t="shared" si="1"/>
        <v>1</v>
      </c>
      <c r="M16" s="70">
        <f t="shared" si="2"/>
        <v>19</v>
      </c>
      <c r="N16" s="59">
        <v>1</v>
      </c>
      <c r="O16" s="59">
        <v>0</v>
      </c>
      <c r="P16" s="59">
        <v>0</v>
      </c>
      <c r="Q16" s="71">
        <f t="shared" si="3"/>
        <v>1</v>
      </c>
      <c r="R16" s="59">
        <v>0</v>
      </c>
      <c r="S16" s="59">
        <v>0</v>
      </c>
      <c r="T16" s="59">
        <v>0</v>
      </c>
      <c r="U16" s="57">
        <f t="shared" si="4"/>
        <v>0</v>
      </c>
      <c r="V16" s="58">
        <f t="shared" si="5"/>
        <v>20</v>
      </c>
    </row>
    <row r="17" spans="1:22" ht="27" customHeight="1">
      <c r="A17" s="149"/>
      <c r="B17" s="149"/>
      <c r="C17" s="149"/>
      <c r="D17" s="11" t="s">
        <v>19</v>
      </c>
      <c r="E17" s="59">
        <v>20</v>
      </c>
      <c r="F17" s="59">
        <v>0</v>
      </c>
      <c r="G17" s="59">
        <v>18</v>
      </c>
      <c r="H17" s="69">
        <v>18</v>
      </c>
      <c r="I17" s="59"/>
      <c r="J17" s="59"/>
      <c r="K17" s="59"/>
      <c r="L17" s="70">
        <f t="shared" si="1"/>
        <v>0</v>
      </c>
      <c r="M17" s="70">
        <f t="shared" si="2"/>
        <v>18</v>
      </c>
      <c r="N17" s="59"/>
      <c r="O17" s="59"/>
      <c r="P17" s="59"/>
      <c r="Q17" s="71">
        <f t="shared" si="3"/>
        <v>0</v>
      </c>
      <c r="R17" s="59"/>
      <c r="S17" s="59"/>
      <c r="T17" s="59"/>
      <c r="U17" s="57">
        <f t="shared" si="4"/>
        <v>0</v>
      </c>
      <c r="V17" s="58">
        <f t="shared" si="5"/>
        <v>38</v>
      </c>
    </row>
    <row r="18" spans="1:22" ht="27" customHeight="1">
      <c r="A18" s="149" t="s">
        <v>16</v>
      </c>
      <c r="B18" s="149" t="s">
        <v>24</v>
      </c>
      <c r="C18" s="150" t="s">
        <v>23</v>
      </c>
      <c r="D18" s="12" t="s">
        <v>18</v>
      </c>
      <c r="E18" s="59">
        <v>200</v>
      </c>
      <c r="F18" s="59">
        <v>0</v>
      </c>
      <c r="G18" s="59">
        <v>0</v>
      </c>
      <c r="H18" s="69">
        <f t="shared" si="0"/>
        <v>200</v>
      </c>
      <c r="I18" s="59">
        <v>0</v>
      </c>
      <c r="J18" s="59">
        <v>0</v>
      </c>
      <c r="K18" s="59">
        <v>25</v>
      </c>
      <c r="L18" s="70">
        <f t="shared" si="1"/>
        <v>25</v>
      </c>
      <c r="M18" s="70">
        <f t="shared" si="2"/>
        <v>225</v>
      </c>
      <c r="N18" s="59">
        <v>25</v>
      </c>
      <c r="O18" s="59">
        <v>0</v>
      </c>
      <c r="P18" s="59">
        <v>0</v>
      </c>
      <c r="Q18" s="71">
        <f t="shared" si="3"/>
        <v>25</v>
      </c>
      <c r="R18" s="59">
        <v>0</v>
      </c>
      <c r="S18" s="59">
        <v>0</v>
      </c>
      <c r="T18" s="59">
        <v>0</v>
      </c>
      <c r="U18" s="57">
        <f t="shared" si="4"/>
        <v>0</v>
      </c>
      <c r="V18" s="58">
        <f t="shared" si="5"/>
        <v>250</v>
      </c>
    </row>
    <row r="19" spans="1:22" ht="27" customHeight="1">
      <c r="A19" s="149"/>
      <c r="B19" s="149"/>
      <c r="C19" s="161"/>
      <c r="D19" s="11" t="s">
        <v>19</v>
      </c>
      <c r="E19" s="59">
        <v>253</v>
      </c>
      <c r="F19" s="59">
        <v>0</v>
      </c>
      <c r="G19" s="59">
        <v>0</v>
      </c>
      <c r="H19" s="69">
        <f t="shared" si="0"/>
        <v>253</v>
      </c>
      <c r="I19" s="59"/>
      <c r="J19" s="59"/>
      <c r="K19" s="59"/>
      <c r="L19" s="70">
        <f t="shared" si="1"/>
        <v>0</v>
      </c>
      <c r="M19" s="70">
        <f t="shared" si="2"/>
        <v>253</v>
      </c>
      <c r="N19" s="59"/>
      <c r="O19" s="59"/>
      <c r="P19" s="59"/>
      <c r="Q19" s="71">
        <f t="shared" si="3"/>
        <v>0</v>
      </c>
      <c r="R19" s="59"/>
      <c r="S19" s="59"/>
      <c r="T19" s="59"/>
      <c r="U19" s="57">
        <f t="shared" si="4"/>
        <v>0</v>
      </c>
      <c r="V19" s="58">
        <f t="shared" si="5"/>
        <v>253</v>
      </c>
    </row>
    <row r="20" spans="1:22" ht="27" customHeight="1">
      <c r="A20" s="149" t="s">
        <v>16</v>
      </c>
      <c r="B20" s="149" t="s">
        <v>25</v>
      </c>
      <c r="C20" s="149" t="s">
        <v>25</v>
      </c>
      <c r="D20" s="12" t="s">
        <v>18</v>
      </c>
      <c r="E20" s="59">
        <v>0</v>
      </c>
      <c r="F20" s="59">
        <v>0</v>
      </c>
      <c r="G20" s="59">
        <v>5</v>
      </c>
      <c r="H20" s="69">
        <f t="shared" si="0"/>
        <v>5</v>
      </c>
      <c r="I20" s="59">
        <v>2</v>
      </c>
      <c r="J20" s="59">
        <v>3</v>
      </c>
      <c r="K20" s="59">
        <v>3</v>
      </c>
      <c r="L20" s="70">
        <f t="shared" si="1"/>
        <v>8</v>
      </c>
      <c r="M20" s="70">
        <f t="shared" si="2"/>
        <v>13</v>
      </c>
      <c r="N20" s="59">
        <v>3</v>
      </c>
      <c r="O20" s="59">
        <v>3</v>
      </c>
      <c r="P20" s="59">
        <v>4</v>
      </c>
      <c r="Q20" s="71">
        <f t="shared" si="3"/>
        <v>10</v>
      </c>
      <c r="R20" s="59">
        <v>3</v>
      </c>
      <c r="S20" s="59">
        <v>3</v>
      </c>
      <c r="T20" s="59">
        <v>3</v>
      </c>
      <c r="U20" s="57">
        <f t="shared" si="4"/>
        <v>9</v>
      </c>
      <c r="V20" s="58">
        <f t="shared" si="5"/>
        <v>32</v>
      </c>
    </row>
    <row r="21" spans="1:22" ht="27" customHeight="1">
      <c r="A21" s="149"/>
      <c r="B21" s="149"/>
      <c r="C21" s="149"/>
      <c r="D21" s="11" t="s">
        <v>19</v>
      </c>
      <c r="E21" s="59">
        <v>0</v>
      </c>
      <c r="F21" s="59">
        <v>0</v>
      </c>
      <c r="G21" s="59">
        <v>1</v>
      </c>
      <c r="H21" s="69">
        <f t="shared" si="0"/>
        <v>1</v>
      </c>
      <c r="I21" s="59"/>
      <c r="J21" s="59"/>
      <c r="K21" s="59"/>
      <c r="L21" s="70">
        <f t="shared" si="1"/>
        <v>0</v>
      </c>
      <c r="M21" s="70">
        <f t="shared" si="2"/>
        <v>1</v>
      </c>
      <c r="N21" s="59"/>
      <c r="O21" s="59"/>
      <c r="P21" s="59"/>
      <c r="Q21" s="71">
        <f t="shared" si="3"/>
        <v>0</v>
      </c>
      <c r="R21" s="59"/>
      <c r="S21" s="59"/>
      <c r="T21" s="59"/>
      <c r="U21" s="57">
        <f t="shared" si="4"/>
        <v>0</v>
      </c>
      <c r="V21" s="58">
        <f t="shared" si="5"/>
        <v>1</v>
      </c>
    </row>
    <row r="22" spans="1:22" ht="27" customHeight="1">
      <c r="A22" s="149" t="s">
        <v>16</v>
      </c>
      <c r="B22" s="149" t="s">
        <v>26</v>
      </c>
      <c r="C22" s="150" t="s">
        <v>27</v>
      </c>
      <c r="D22" s="12" t="s">
        <v>18</v>
      </c>
      <c r="E22" s="59">
        <v>90</v>
      </c>
      <c r="F22" s="59">
        <v>85</v>
      </c>
      <c r="G22" s="59">
        <v>85</v>
      </c>
      <c r="H22" s="69">
        <f t="shared" si="0"/>
        <v>260</v>
      </c>
      <c r="I22" s="59">
        <v>80</v>
      </c>
      <c r="J22" s="59">
        <v>85</v>
      </c>
      <c r="K22" s="59">
        <v>85</v>
      </c>
      <c r="L22" s="70">
        <f t="shared" si="1"/>
        <v>250</v>
      </c>
      <c r="M22" s="70">
        <f t="shared" si="2"/>
        <v>510</v>
      </c>
      <c r="N22" s="59">
        <v>80</v>
      </c>
      <c r="O22" s="59">
        <v>85</v>
      </c>
      <c r="P22" s="59">
        <v>85</v>
      </c>
      <c r="Q22" s="71">
        <f t="shared" si="3"/>
        <v>250</v>
      </c>
      <c r="R22" s="59">
        <v>80</v>
      </c>
      <c r="S22" s="59">
        <v>85</v>
      </c>
      <c r="T22" s="59">
        <v>85</v>
      </c>
      <c r="U22" s="57">
        <f t="shared" si="4"/>
        <v>250</v>
      </c>
      <c r="V22" s="58">
        <f t="shared" si="5"/>
        <v>1010</v>
      </c>
    </row>
    <row r="23" spans="1:22" ht="27" customHeight="1">
      <c r="A23" s="149"/>
      <c r="B23" s="149"/>
      <c r="C23" s="161"/>
      <c r="D23" s="11" t="s">
        <v>19</v>
      </c>
      <c r="E23" s="59">
        <v>91</v>
      </c>
      <c r="F23" s="59">
        <v>91</v>
      </c>
      <c r="G23" s="59">
        <v>0</v>
      </c>
      <c r="H23" s="69">
        <f t="shared" si="0"/>
        <v>182</v>
      </c>
      <c r="I23" s="59"/>
      <c r="J23" s="59"/>
      <c r="K23" s="59"/>
      <c r="L23" s="70">
        <f t="shared" si="1"/>
        <v>0</v>
      </c>
      <c r="M23" s="70">
        <f t="shared" si="2"/>
        <v>182</v>
      </c>
      <c r="N23" s="59"/>
      <c r="O23" s="59"/>
      <c r="P23" s="59"/>
      <c r="Q23" s="71">
        <f t="shared" si="3"/>
        <v>0</v>
      </c>
      <c r="R23" s="59"/>
      <c r="S23" s="59"/>
      <c r="T23" s="59"/>
      <c r="U23" s="57">
        <f t="shared" si="4"/>
        <v>0</v>
      </c>
      <c r="V23" s="58">
        <f t="shared" si="5"/>
        <v>182</v>
      </c>
    </row>
    <row r="24" spans="1:22" s="30" customFormat="1" ht="27" customHeight="1">
      <c r="A24" s="151" t="s">
        <v>16</v>
      </c>
      <c r="B24" s="151" t="s">
        <v>36</v>
      </c>
      <c r="C24" s="152" t="s">
        <v>37</v>
      </c>
      <c r="D24" s="20" t="s">
        <v>18</v>
      </c>
      <c r="E24" s="60">
        <v>0</v>
      </c>
      <c r="F24" s="60">
        <v>0</v>
      </c>
      <c r="G24" s="60">
        <v>0</v>
      </c>
      <c r="H24" s="58">
        <f t="shared" si="0"/>
        <v>0</v>
      </c>
      <c r="I24" s="60">
        <v>0</v>
      </c>
      <c r="J24" s="60">
        <v>0</v>
      </c>
      <c r="K24" s="60">
        <v>2</v>
      </c>
      <c r="L24" s="58">
        <f t="shared" si="1"/>
        <v>2</v>
      </c>
      <c r="M24" s="58">
        <f t="shared" si="2"/>
        <v>2</v>
      </c>
      <c r="N24" s="60">
        <v>2</v>
      </c>
      <c r="O24" s="60">
        <v>2</v>
      </c>
      <c r="P24" s="60">
        <v>1</v>
      </c>
      <c r="Q24" s="58">
        <f t="shared" si="3"/>
        <v>5</v>
      </c>
      <c r="R24" s="60">
        <v>1</v>
      </c>
      <c r="S24" s="60">
        <v>1</v>
      </c>
      <c r="T24" s="60">
        <v>2</v>
      </c>
      <c r="U24" s="58">
        <f t="shared" si="4"/>
        <v>4</v>
      </c>
      <c r="V24" s="58">
        <f t="shared" si="5"/>
        <v>11</v>
      </c>
    </row>
    <row r="25" spans="1:22" s="30" customFormat="1" ht="27" customHeight="1">
      <c r="A25" s="151"/>
      <c r="B25" s="151"/>
      <c r="C25" s="162"/>
      <c r="D25" s="21" t="s">
        <v>19</v>
      </c>
      <c r="E25" s="60"/>
      <c r="F25" s="60">
        <v>0</v>
      </c>
      <c r="G25" s="60">
        <v>0</v>
      </c>
      <c r="H25" s="58">
        <f t="shared" si="0"/>
        <v>0</v>
      </c>
      <c r="I25" s="60"/>
      <c r="J25" s="60"/>
      <c r="K25" s="60"/>
      <c r="L25" s="58">
        <f t="shared" si="1"/>
        <v>0</v>
      </c>
      <c r="M25" s="58">
        <f t="shared" si="2"/>
        <v>0</v>
      </c>
      <c r="N25" s="60"/>
      <c r="O25" s="60"/>
      <c r="P25" s="60"/>
      <c r="Q25" s="58">
        <f t="shared" si="3"/>
        <v>0</v>
      </c>
      <c r="R25" s="60"/>
      <c r="S25" s="60"/>
      <c r="T25" s="60"/>
      <c r="U25" s="58">
        <f t="shared" si="4"/>
        <v>0</v>
      </c>
      <c r="V25" s="58">
        <f t="shared" si="5"/>
        <v>0</v>
      </c>
    </row>
    <row r="26" spans="1:22" s="30" customFormat="1" ht="27" customHeight="1">
      <c r="A26" s="151" t="s">
        <v>16</v>
      </c>
      <c r="B26" s="151" t="s">
        <v>36</v>
      </c>
      <c r="C26" s="152" t="s">
        <v>38</v>
      </c>
      <c r="D26" s="20" t="s">
        <v>18</v>
      </c>
      <c r="E26" s="60">
        <v>0</v>
      </c>
      <c r="F26" s="60">
        <v>0</v>
      </c>
      <c r="G26" s="60">
        <v>0</v>
      </c>
      <c r="H26" s="58">
        <f t="shared" si="0"/>
        <v>0</v>
      </c>
      <c r="I26" s="60">
        <v>0</v>
      </c>
      <c r="J26" s="60">
        <v>0</v>
      </c>
      <c r="K26" s="60">
        <v>800</v>
      </c>
      <c r="L26" s="58">
        <f t="shared" si="1"/>
        <v>800</v>
      </c>
      <c r="M26" s="58">
        <f t="shared" si="2"/>
        <v>800</v>
      </c>
      <c r="N26" s="60">
        <v>20</v>
      </c>
      <c r="O26" s="60">
        <v>60</v>
      </c>
      <c r="P26" s="60">
        <v>20</v>
      </c>
      <c r="Q26" s="58">
        <f t="shared" si="3"/>
        <v>100</v>
      </c>
      <c r="R26" s="60">
        <v>10</v>
      </c>
      <c r="S26" s="60">
        <v>20</v>
      </c>
      <c r="T26" s="60">
        <v>70</v>
      </c>
      <c r="U26" s="58">
        <f t="shared" si="4"/>
        <v>100</v>
      </c>
      <c r="V26" s="58">
        <f t="shared" si="5"/>
        <v>1000</v>
      </c>
    </row>
    <row r="27" spans="1:22" s="30" customFormat="1" ht="27" customHeight="1">
      <c r="A27" s="151"/>
      <c r="B27" s="151"/>
      <c r="C27" s="162"/>
      <c r="D27" s="21" t="s">
        <v>19</v>
      </c>
      <c r="E27" s="60">
        <v>0</v>
      </c>
      <c r="F27" s="60">
        <v>0</v>
      </c>
      <c r="G27" s="60">
        <v>0</v>
      </c>
      <c r="H27" s="58">
        <f t="shared" si="0"/>
        <v>0</v>
      </c>
      <c r="I27" s="60"/>
      <c r="J27" s="60"/>
      <c r="K27" s="60"/>
      <c r="L27" s="58">
        <f t="shared" si="1"/>
        <v>0</v>
      </c>
      <c r="M27" s="58">
        <f t="shared" si="2"/>
        <v>0</v>
      </c>
      <c r="N27" s="60"/>
      <c r="O27" s="60"/>
      <c r="P27" s="60"/>
      <c r="Q27" s="58">
        <f t="shared" si="3"/>
        <v>0</v>
      </c>
      <c r="R27" s="60"/>
      <c r="S27" s="60"/>
      <c r="T27" s="60"/>
      <c r="U27" s="58">
        <f t="shared" si="4"/>
        <v>0</v>
      </c>
      <c r="V27" s="58">
        <f t="shared" si="5"/>
        <v>0</v>
      </c>
    </row>
    <row r="28" spans="1:22" ht="27" customHeight="1">
      <c r="A28" s="149" t="s">
        <v>16</v>
      </c>
      <c r="B28" s="149" t="s">
        <v>28</v>
      </c>
      <c r="C28" s="150" t="s">
        <v>29</v>
      </c>
      <c r="D28" s="12" t="s">
        <v>18</v>
      </c>
      <c r="E28" s="59">
        <v>0</v>
      </c>
      <c r="F28" s="59">
        <v>0</v>
      </c>
      <c r="G28" s="59">
        <v>0</v>
      </c>
      <c r="H28" s="69">
        <f t="shared" si="0"/>
        <v>0</v>
      </c>
      <c r="I28" s="59">
        <v>0</v>
      </c>
      <c r="J28" s="59">
        <v>0</v>
      </c>
      <c r="K28" s="59">
        <v>600</v>
      </c>
      <c r="L28" s="70">
        <f t="shared" si="1"/>
        <v>600</v>
      </c>
      <c r="M28" s="70">
        <f t="shared" si="2"/>
        <v>600</v>
      </c>
      <c r="N28" s="59">
        <v>200</v>
      </c>
      <c r="O28" s="59">
        <v>0</v>
      </c>
      <c r="P28" s="59">
        <v>200</v>
      </c>
      <c r="Q28" s="71">
        <f t="shared" si="3"/>
        <v>400</v>
      </c>
      <c r="R28" s="59">
        <v>0</v>
      </c>
      <c r="S28" s="59">
        <v>0</v>
      </c>
      <c r="T28" s="59">
        <v>0</v>
      </c>
      <c r="U28" s="57">
        <f t="shared" si="4"/>
        <v>0</v>
      </c>
      <c r="V28" s="58">
        <f t="shared" si="5"/>
        <v>1000</v>
      </c>
    </row>
    <row r="29" spans="1:22" ht="35.25" customHeight="1">
      <c r="A29" s="149"/>
      <c r="B29" s="149"/>
      <c r="C29" s="161"/>
      <c r="D29" s="11" t="s">
        <v>19</v>
      </c>
      <c r="E29" s="59">
        <v>0</v>
      </c>
      <c r="F29" s="59">
        <v>0</v>
      </c>
      <c r="G29" s="59">
        <v>0</v>
      </c>
      <c r="H29" s="69">
        <f t="shared" si="0"/>
        <v>0</v>
      </c>
      <c r="I29" s="59"/>
      <c r="J29" s="59"/>
      <c r="K29" s="59"/>
      <c r="L29" s="70">
        <f t="shared" si="1"/>
        <v>0</v>
      </c>
      <c r="M29" s="70">
        <f t="shared" si="2"/>
        <v>0</v>
      </c>
      <c r="N29" s="59"/>
      <c r="O29" s="59"/>
      <c r="P29" s="59"/>
      <c r="Q29" s="71">
        <f t="shared" si="3"/>
        <v>0</v>
      </c>
      <c r="R29" s="59"/>
      <c r="S29" s="59"/>
      <c r="T29" s="59"/>
      <c r="U29" s="57">
        <f t="shared" si="4"/>
        <v>0</v>
      </c>
      <c r="V29" s="58">
        <f t="shared" si="5"/>
        <v>0</v>
      </c>
    </row>
    <row r="30" spans="1:22" ht="27" customHeight="1">
      <c r="A30" s="149" t="s">
        <v>16</v>
      </c>
      <c r="B30" s="149" t="s">
        <v>39</v>
      </c>
      <c r="C30" s="150" t="s">
        <v>30</v>
      </c>
      <c r="D30" s="12" t="s">
        <v>18</v>
      </c>
      <c r="E30" s="59">
        <v>1000</v>
      </c>
      <c r="F30" s="59">
        <v>100</v>
      </c>
      <c r="G30" s="59">
        <v>100</v>
      </c>
      <c r="H30" s="69">
        <f t="shared" si="0"/>
        <v>1200</v>
      </c>
      <c r="I30" s="59">
        <v>400</v>
      </c>
      <c r="J30" s="59">
        <v>0</v>
      </c>
      <c r="K30" s="59">
        <v>0</v>
      </c>
      <c r="L30" s="70">
        <f t="shared" si="1"/>
        <v>400</v>
      </c>
      <c r="M30" s="70">
        <f t="shared" si="2"/>
        <v>1600</v>
      </c>
      <c r="N30" s="59">
        <v>0</v>
      </c>
      <c r="O30" s="59">
        <v>0</v>
      </c>
      <c r="P30" s="59">
        <v>0</v>
      </c>
      <c r="Q30" s="71">
        <f t="shared" si="3"/>
        <v>0</v>
      </c>
      <c r="R30" s="59">
        <v>0</v>
      </c>
      <c r="S30" s="59">
        <v>0</v>
      </c>
      <c r="T30" s="59">
        <v>0</v>
      </c>
      <c r="U30" s="57">
        <f t="shared" si="4"/>
        <v>0</v>
      </c>
      <c r="V30" s="58">
        <f t="shared" si="5"/>
        <v>1600</v>
      </c>
    </row>
    <row r="31" spans="1:22" ht="35.25" customHeight="1">
      <c r="A31" s="149"/>
      <c r="B31" s="149"/>
      <c r="C31" s="161"/>
      <c r="D31" s="11" t="s">
        <v>19</v>
      </c>
      <c r="E31" s="59">
        <v>1300</v>
      </c>
      <c r="F31" s="59">
        <v>14</v>
      </c>
      <c r="G31" s="59">
        <v>1</v>
      </c>
      <c r="H31" s="69">
        <f t="shared" si="0"/>
        <v>1315</v>
      </c>
      <c r="I31" s="59"/>
      <c r="J31" s="59"/>
      <c r="K31" s="59"/>
      <c r="L31" s="70">
        <f t="shared" si="1"/>
        <v>0</v>
      </c>
      <c r="M31" s="70">
        <f t="shared" si="2"/>
        <v>1315</v>
      </c>
      <c r="N31" s="59"/>
      <c r="O31" s="59"/>
      <c r="P31" s="59"/>
      <c r="Q31" s="71">
        <f t="shared" si="3"/>
        <v>0</v>
      </c>
      <c r="R31" s="59"/>
      <c r="S31" s="59"/>
      <c r="T31" s="59"/>
      <c r="U31" s="57">
        <f t="shared" si="4"/>
        <v>0</v>
      </c>
      <c r="V31" s="58">
        <f t="shared" si="5"/>
        <v>1315</v>
      </c>
    </row>
    <row r="32" spans="1:22" ht="27" customHeight="1">
      <c r="A32" s="149" t="s">
        <v>16</v>
      </c>
      <c r="B32" s="151" t="s">
        <v>39</v>
      </c>
      <c r="C32" s="152" t="s">
        <v>31</v>
      </c>
      <c r="D32" s="20" t="s">
        <v>18</v>
      </c>
      <c r="E32" s="60">
        <v>1000</v>
      </c>
      <c r="F32" s="60">
        <v>100</v>
      </c>
      <c r="G32" s="60">
        <v>0</v>
      </c>
      <c r="H32" s="69">
        <f t="shared" si="0"/>
        <v>1100</v>
      </c>
      <c r="I32" s="59">
        <v>0</v>
      </c>
      <c r="J32" s="59">
        <v>0</v>
      </c>
      <c r="K32" s="59">
        <v>0</v>
      </c>
      <c r="L32" s="70">
        <f t="shared" si="1"/>
        <v>0</v>
      </c>
      <c r="M32" s="70">
        <f t="shared" si="2"/>
        <v>1100</v>
      </c>
      <c r="N32" s="59">
        <v>0</v>
      </c>
      <c r="O32" s="59">
        <v>0</v>
      </c>
      <c r="P32" s="59">
        <v>0</v>
      </c>
      <c r="Q32" s="71">
        <f>SUM(N32:P32)</f>
        <v>0</v>
      </c>
      <c r="R32" s="59">
        <v>0</v>
      </c>
      <c r="S32" s="59">
        <v>0</v>
      </c>
      <c r="T32" s="59">
        <v>0</v>
      </c>
      <c r="U32" s="57">
        <f t="shared" si="4"/>
        <v>0</v>
      </c>
      <c r="V32" s="58">
        <f t="shared" si="5"/>
        <v>1100</v>
      </c>
    </row>
    <row r="33" spans="1:22" ht="27" customHeight="1">
      <c r="A33" s="149"/>
      <c r="B33" s="151"/>
      <c r="C33" s="162"/>
      <c r="D33" s="21" t="s">
        <v>19</v>
      </c>
      <c r="E33" s="60">
        <v>826</v>
      </c>
      <c r="F33" s="60">
        <v>498</v>
      </c>
      <c r="G33" s="60">
        <v>60</v>
      </c>
      <c r="H33" s="69">
        <f t="shared" si="0"/>
        <v>1384</v>
      </c>
      <c r="I33" s="59"/>
      <c r="J33" s="59"/>
      <c r="K33" s="59"/>
      <c r="L33" s="70">
        <f t="shared" si="1"/>
        <v>0</v>
      </c>
      <c r="M33" s="70">
        <f t="shared" si="2"/>
        <v>1384</v>
      </c>
      <c r="N33" s="59"/>
      <c r="O33" s="59"/>
      <c r="P33" s="59"/>
      <c r="Q33" s="71">
        <f t="shared" si="3"/>
        <v>0</v>
      </c>
      <c r="R33" s="59"/>
      <c r="S33" s="59"/>
      <c r="T33" s="59"/>
      <c r="U33" s="57">
        <f t="shared" si="4"/>
        <v>0</v>
      </c>
      <c r="V33" s="58">
        <f t="shared" si="5"/>
        <v>1384</v>
      </c>
    </row>
    <row r="34" spans="1:22" ht="27" customHeight="1">
      <c r="A34" s="149" t="s">
        <v>16</v>
      </c>
      <c r="B34" s="149" t="s">
        <v>39</v>
      </c>
      <c r="C34" s="150" t="s">
        <v>32</v>
      </c>
      <c r="D34" s="12" t="s">
        <v>18</v>
      </c>
      <c r="E34" s="59">
        <v>0</v>
      </c>
      <c r="F34" s="59">
        <v>0</v>
      </c>
      <c r="G34" s="59">
        <v>150</v>
      </c>
      <c r="H34" s="69">
        <f t="shared" si="0"/>
        <v>150</v>
      </c>
      <c r="I34" s="59">
        <v>0</v>
      </c>
      <c r="J34" s="59">
        <v>0</v>
      </c>
      <c r="K34" s="59">
        <v>40</v>
      </c>
      <c r="L34" s="70">
        <f t="shared" si="1"/>
        <v>40</v>
      </c>
      <c r="M34" s="70">
        <f t="shared" si="2"/>
        <v>190</v>
      </c>
      <c r="N34" s="59">
        <v>0</v>
      </c>
      <c r="O34" s="59">
        <v>10</v>
      </c>
      <c r="P34" s="59">
        <v>0</v>
      </c>
      <c r="Q34" s="71">
        <f t="shared" si="3"/>
        <v>10</v>
      </c>
      <c r="R34" s="59">
        <v>0</v>
      </c>
      <c r="S34" s="59">
        <v>0</v>
      </c>
      <c r="T34" s="59">
        <v>0</v>
      </c>
      <c r="U34" s="57">
        <f t="shared" si="4"/>
        <v>0</v>
      </c>
      <c r="V34" s="58">
        <f t="shared" si="5"/>
        <v>200</v>
      </c>
    </row>
    <row r="35" spans="1:22" ht="27" customHeight="1">
      <c r="A35" s="149"/>
      <c r="B35" s="149"/>
      <c r="C35" s="161"/>
      <c r="D35" s="11" t="s">
        <v>19</v>
      </c>
      <c r="E35" s="59">
        <v>0</v>
      </c>
      <c r="F35" s="59">
        <v>0</v>
      </c>
      <c r="G35" s="59">
        <v>5</v>
      </c>
      <c r="H35" s="69">
        <f t="shared" si="0"/>
        <v>5</v>
      </c>
      <c r="I35" s="59"/>
      <c r="J35" s="59"/>
      <c r="K35" s="59"/>
      <c r="L35" s="70">
        <f t="shared" si="1"/>
        <v>0</v>
      </c>
      <c r="M35" s="70">
        <f t="shared" si="2"/>
        <v>5</v>
      </c>
      <c r="N35" s="59"/>
      <c r="O35" s="59"/>
      <c r="P35" s="59"/>
      <c r="Q35" s="71">
        <f t="shared" si="3"/>
        <v>0</v>
      </c>
      <c r="R35" s="59"/>
      <c r="S35" s="59"/>
      <c r="T35" s="59"/>
      <c r="U35" s="57">
        <f t="shared" si="4"/>
        <v>0</v>
      </c>
      <c r="V35" s="58">
        <f t="shared" si="5"/>
        <v>5</v>
      </c>
    </row>
    <row r="36" spans="1:22" ht="27" customHeight="1">
      <c r="A36" s="149" t="s">
        <v>16</v>
      </c>
      <c r="B36" s="149" t="s">
        <v>40</v>
      </c>
      <c r="C36" s="150" t="s">
        <v>30</v>
      </c>
      <c r="D36" s="12" t="s">
        <v>18</v>
      </c>
      <c r="E36" s="59">
        <v>400</v>
      </c>
      <c r="F36" s="59">
        <v>450</v>
      </c>
      <c r="G36" s="59">
        <v>0</v>
      </c>
      <c r="H36" s="69">
        <f>SUM(E36:G36)</f>
        <v>850</v>
      </c>
      <c r="I36" s="59">
        <v>130</v>
      </c>
      <c r="J36" s="59">
        <v>0</v>
      </c>
      <c r="K36" s="59">
        <v>0</v>
      </c>
      <c r="L36" s="70">
        <f t="shared" si="1"/>
        <v>130</v>
      </c>
      <c r="M36" s="70">
        <f t="shared" si="2"/>
        <v>980</v>
      </c>
      <c r="N36" s="59">
        <v>20</v>
      </c>
      <c r="O36" s="59">
        <v>0</v>
      </c>
      <c r="P36" s="59">
        <v>0</v>
      </c>
      <c r="Q36" s="71">
        <f t="shared" si="3"/>
        <v>20</v>
      </c>
      <c r="R36" s="59">
        <v>0</v>
      </c>
      <c r="S36" s="59">
        <v>0</v>
      </c>
      <c r="T36" s="59">
        <v>0</v>
      </c>
      <c r="U36" s="57">
        <f t="shared" si="4"/>
        <v>0</v>
      </c>
      <c r="V36" s="58">
        <f t="shared" si="5"/>
        <v>1000</v>
      </c>
    </row>
    <row r="37" spans="1:22" ht="33.75" customHeight="1">
      <c r="A37" s="149"/>
      <c r="B37" s="149"/>
      <c r="C37" s="161"/>
      <c r="D37" s="11" t="s">
        <v>19</v>
      </c>
      <c r="E37" s="59">
        <v>236</v>
      </c>
      <c r="F37" s="59">
        <v>427</v>
      </c>
      <c r="G37" s="59">
        <v>0</v>
      </c>
      <c r="H37" s="69">
        <f t="shared" si="0"/>
        <v>663</v>
      </c>
      <c r="I37" s="59"/>
      <c r="J37" s="59"/>
      <c r="K37" s="59"/>
      <c r="L37" s="70">
        <f t="shared" si="1"/>
        <v>0</v>
      </c>
      <c r="M37" s="70">
        <f t="shared" si="2"/>
        <v>663</v>
      </c>
      <c r="N37" s="59"/>
      <c r="O37" s="59"/>
      <c r="P37" s="59"/>
      <c r="Q37" s="71">
        <f t="shared" si="3"/>
        <v>0</v>
      </c>
      <c r="R37" s="59"/>
      <c r="S37" s="59"/>
      <c r="T37" s="59"/>
      <c r="U37" s="57">
        <f t="shared" si="4"/>
        <v>0</v>
      </c>
      <c r="V37" s="58">
        <f t="shared" si="5"/>
        <v>663</v>
      </c>
    </row>
    <row r="38" spans="1:22" ht="27" customHeight="1">
      <c r="A38" s="149" t="s">
        <v>16</v>
      </c>
      <c r="B38" s="149" t="s">
        <v>40</v>
      </c>
      <c r="C38" s="150" t="s">
        <v>31</v>
      </c>
      <c r="D38" s="12" t="s">
        <v>18</v>
      </c>
      <c r="E38" s="59">
        <v>500</v>
      </c>
      <c r="F38" s="59">
        <v>0</v>
      </c>
      <c r="G38" s="59">
        <v>0</v>
      </c>
      <c r="H38" s="69">
        <f t="shared" si="0"/>
        <v>500</v>
      </c>
      <c r="I38" s="59">
        <v>300</v>
      </c>
      <c r="J38" s="59">
        <v>0</v>
      </c>
      <c r="K38" s="59">
        <v>0</v>
      </c>
      <c r="L38" s="70">
        <f t="shared" si="1"/>
        <v>300</v>
      </c>
      <c r="M38" s="70">
        <f t="shared" si="2"/>
        <v>800</v>
      </c>
      <c r="N38" s="59">
        <v>0</v>
      </c>
      <c r="O38" s="59">
        <v>0</v>
      </c>
      <c r="P38" s="59">
        <v>0</v>
      </c>
      <c r="Q38" s="71">
        <f t="shared" si="3"/>
        <v>0</v>
      </c>
      <c r="R38" s="59">
        <v>0</v>
      </c>
      <c r="S38" s="59">
        <v>0</v>
      </c>
      <c r="T38" s="59">
        <v>0</v>
      </c>
      <c r="U38" s="57">
        <f t="shared" si="4"/>
        <v>0</v>
      </c>
      <c r="V38" s="58">
        <f t="shared" si="5"/>
        <v>800</v>
      </c>
    </row>
    <row r="39" spans="1:22" ht="27" customHeight="1">
      <c r="A39" s="149"/>
      <c r="B39" s="149"/>
      <c r="C39" s="161"/>
      <c r="D39" s="11" t="s">
        <v>19</v>
      </c>
      <c r="E39" s="59">
        <v>218</v>
      </c>
      <c r="F39" s="59">
        <v>359</v>
      </c>
      <c r="G39" s="59">
        <v>0</v>
      </c>
      <c r="H39" s="69">
        <f t="shared" si="0"/>
        <v>577</v>
      </c>
      <c r="I39" s="59"/>
      <c r="J39" s="59"/>
      <c r="K39" s="59"/>
      <c r="L39" s="70">
        <f t="shared" si="1"/>
        <v>0</v>
      </c>
      <c r="M39" s="70">
        <f t="shared" si="2"/>
        <v>577</v>
      </c>
      <c r="N39" s="59"/>
      <c r="O39" s="59"/>
      <c r="P39" s="59"/>
      <c r="Q39" s="71">
        <f t="shared" si="3"/>
        <v>0</v>
      </c>
      <c r="R39" s="59"/>
      <c r="S39" s="59"/>
      <c r="T39" s="59"/>
      <c r="U39" s="57">
        <f t="shared" si="4"/>
        <v>0</v>
      </c>
      <c r="V39" s="58">
        <f t="shared" si="5"/>
        <v>577</v>
      </c>
    </row>
    <row r="40" spans="1:22" ht="27" customHeight="1">
      <c r="A40" s="149" t="s">
        <v>16</v>
      </c>
      <c r="B40" s="149" t="s">
        <v>40</v>
      </c>
      <c r="C40" s="150" t="s">
        <v>32</v>
      </c>
      <c r="D40" s="12" t="s">
        <v>18</v>
      </c>
      <c r="E40" s="59">
        <v>0</v>
      </c>
      <c r="F40" s="59">
        <v>0</v>
      </c>
      <c r="G40" s="59">
        <v>150</v>
      </c>
      <c r="H40" s="69">
        <f t="shared" si="0"/>
        <v>150</v>
      </c>
      <c r="I40" s="59">
        <v>150</v>
      </c>
      <c r="J40" s="59">
        <v>0</v>
      </c>
      <c r="K40" s="59">
        <v>0</v>
      </c>
      <c r="L40" s="70">
        <f t="shared" si="1"/>
        <v>150</v>
      </c>
      <c r="M40" s="70">
        <f t="shared" si="2"/>
        <v>300</v>
      </c>
      <c r="N40" s="59">
        <v>0</v>
      </c>
      <c r="O40" s="59">
        <v>0</v>
      </c>
      <c r="P40" s="59">
        <v>0</v>
      </c>
      <c r="Q40" s="71">
        <f t="shared" si="3"/>
        <v>0</v>
      </c>
      <c r="R40" s="59">
        <v>0</v>
      </c>
      <c r="S40" s="59">
        <v>0</v>
      </c>
      <c r="T40" s="59">
        <v>0</v>
      </c>
      <c r="U40" s="57">
        <f t="shared" si="4"/>
        <v>0</v>
      </c>
      <c r="V40" s="58">
        <f t="shared" si="5"/>
        <v>300</v>
      </c>
    </row>
    <row r="41" spans="1:22" ht="27" customHeight="1">
      <c r="A41" s="149"/>
      <c r="B41" s="149"/>
      <c r="C41" s="161"/>
      <c r="D41" s="11" t="s">
        <v>19</v>
      </c>
      <c r="E41" s="59">
        <v>0</v>
      </c>
      <c r="F41" s="59">
        <v>0</v>
      </c>
      <c r="G41" s="59">
        <v>0</v>
      </c>
      <c r="H41" s="69">
        <f t="shared" si="0"/>
        <v>0</v>
      </c>
      <c r="I41" s="59"/>
      <c r="J41" s="59"/>
      <c r="K41" s="59"/>
      <c r="L41" s="70">
        <f t="shared" si="1"/>
        <v>0</v>
      </c>
      <c r="M41" s="70">
        <f t="shared" si="2"/>
        <v>0</v>
      </c>
      <c r="N41" s="59"/>
      <c r="O41" s="59"/>
      <c r="P41" s="59"/>
      <c r="Q41" s="71">
        <f t="shared" si="3"/>
        <v>0</v>
      </c>
      <c r="R41" s="59"/>
      <c r="S41" s="59"/>
      <c r="T41" s="59"/>
      <c r="U41" s="57">
        <f t="shared" si="4"/>
        <v>0</v>
      </c>
      <c r="V41" s="58">
        <f t="shared" si="5"/>
        <v>0</v>
      </c>
    </row>
    <row r="42" spans="1:22" ht="27" customHeight="1">
      <c r="A42" s="149" t="s">
        <v>41</v>
      </c>
      <c r="B42" s="149" t="s">
        <v>45</v>
      </c>
      <c r="C42" s="149" t="s">
        <v>46</v>
      </c>
      <c r="D42" s="13" t="s">
        <v>18</v>
      </c>
      <c r="E42" s="59">
        <v>7500</v>
      </c>
      <c r="F42" s="59">
        <v>4300</v>
      </c>
      <c r="G42" s="59">
        <v>3500</v>
      </c>
      <c r="H42" s="69">
        <f t="shared" si="0"/>
        <v>15300</v>
      </c>
      <c r="I42" s="59">
        <v>3500</v>
      </c>
      <c r="J42" s="59">
        <v>3500</v>
      </c>
      <c r="K42" s="59">
        <v>3500</v>
      </c>
      <c r="L42" s="70">
        <f t="shared" si="1"/>
        <v>10500</v>
      </c>
      <c r="M42" s="70">
        <f t="shared" si="2"/>
        <v>25800</v>
      </c>
      <c r="N42" s="59">
        <v>3800</v>
      </c>
      <c r="O42" s="59">
        <v>3800</v>
      </c>
      <c r="P42" s="59">
        <v>4300</v>
      </c>
      <c r="Q42" s="71">
        <f t="shared" si="3"/>
        <v>11900</v>
      </c>
      <c r="R42" s="59">
        <v>2800</v>
      </c>
      <c r="S42" s="59">
        <v>2800</v>
      </c>
      <c r="T42" s="59">
        <v>1700</v>
      </c>
      <c r="U42" s="57">
        <f t="shared" si="4"/>
        <v>7300</v>
      </c>
      <c r="V42" s="58">
        <f t="shared" si="5"/>
        <v>45000</v>
      </c>
    </row>
    <row r="43" spans="1:22" ht="27" customHeight="1">
      <c r="A43" s="149"/>
      <c r="B43" s="149"/>
      <c r="C43" s="149"/>
      <c r="D43" s="13" t="s">
        <v>19</v>
      </c>
      <c r="E43" s="59">
        <v>7838</v>
      </c>
      <c r="F43" s="59">
        <v>4389</v>
      </c>
      <c r="G43" s="59">
        <v>2644</v>
      </c>
      <c r="H43" s="69">
        <f t="shared" si="0"/>
        <v>14871</v>
      </c>
      <c r="I43" s="59"/>
      <c r="J43" s="59"/>
      <c r="K43" s="59"/>
      <c r="L43" s="70">
        <f t="shared" si="1"/>
        <v>0</v>
      </c>
      <c r="M43" s="70">
        <f t="shared" si="2"/>
        <v>14871</v>
      </c>
      <c r="N43" s="59"/>
      <c r="O43" s="77"/>
      <c r="P43" s="59"/>
      <c r="Q43" s="71">
        <f t="shared" si="3"/>
        <v>0</v>
      </c>
      <c r="R43" s="59"/>
      <c r="S43" s="59"/>
      <c r="T43" s="59"/>
      <c r="U43" s="57">
        <f t="shared" si="4"/>
        <v>0</v>
      </c>
      <c r="V43" s="58">
        <f t="shared" si="5"/>
        <v>14871</v>
      </c>
    </row>
    <row r="44" spans="1:22" ht="27" customHeight="1">
      <c r="A44" s="149" t="s">
        <v>41</v>
      </c>
      <c r="B44" s="149" t="s">
        <v>49</v>
      </c>
      <c r="C44" s="149" t="s">
        <v>43</v>
      </c>
      <c r="D44" s="13" t="s">
        <v>18</v>
      </c>
      <c r="E44" s="59">
        <v>50</v>
      </c>
      <c r="F44" s="59">
        <v>50</v>
      </c>
      <c r="G44" s="59">
        <v>40</v>
      </c>
      <c r="H44" s="69">
        <f t="shared" si="0"/>
        <v>140</v>
      </c>
      <c r="I44" s="59">
        <v>45</v>
      </c>
      <c r="J44" s="59">
        <v>50</v>
      </c>
      <c r="K44" s="59">
        <v>45</v>
      </c>
      <c r="L44" s="70">
        <f t="shared" si="1"/>
        <v>140</v>
      </c>
      <c r="M44" s="70">
        <f t="shared" si="2"/>
        <v>280</v>
      </c>
      <c r="N44" s="59">
        <v>65</v>
      </c>
      <c r="O44" s="59">
        <v>65</v>
      </c>
      <c r="P44" s="59">
        <v>60</v>
      </c>
      <c r="Q44" s="71">
        <f t="shared" si="3"/>
        <v>190</v>
      </c>
      <c r="R44" s="59">
        <v>43</v>
      </c>
      <c r="S44" s="59">
        <v>45</v>
      </c>
      <c r="T44" s="59">
        <v>42</v>
      </c>
      <c r="U44" s="57">
        <f t="shared" si="4"/>
        <v>130</v>
      </c>
      <c r="V44" s="58">
        <f t="shared" si="5"/>
        <v>600</v>
      </c>
    </row>
    <row r="45" spans="1:22" ht="27" customHeight="1">
      <c r="A45" s="149"/>
      <c r="B45" s="149"/>
      <c r="C45" s="149"/>
      <c r="D45" s="13" t="s">
        <v>19</v>
      </c>
      <c r="E45" s="59">
        <v>50</v>
      </c>
      <c r="F45" s="59">
        <v>53</v>
      </c>
      <c r="G45" s="59">
        <v>55</v>
      </c>
      <c r="H45" s="69">
        <f t="shared" si="0"/>
        <v>158</v>
      </c>
      <c r="I45" s="59"/>
      <c r="J45" s="59"/>
      <c r="K45" s="59"/>
      <c r="L45" s="70">
        <f t="shared" si="1"/>
        <v>0</v>
      </c>
      <c r="M45" s="70">
        <f t="shared" si="2"/>
        <v>158</v>
      </c>
      <c r="N45" s="59"/>
      <c r="O45" s="59"/>
      <c r="P45" s="59"/>
      <c r="Q45" s="71">
        <f t="shared" si="3"/>
        <v>0</v>
      </c>
      <c r="R45" s="59"/>
      <c r="S45" s="59"/>
      <c r="T45" s="59"/>
      <c r="U45" s="57">
        <f t="shared" si="4"/>
        <v>0</v>
      </c>
      <c r="V45" s="58">
        <f t="shared" si="5"/>
        <v>158</v>
      </c>
    </row>
    <row r="46" spans="1:22" ht="27" customHeight="1">
      <c r="A46" s="149" t="s">
        <v>41</v>
      </c>
      <c r="B46" s="149" t="s">
        <v>48</v>
      </c>
      <c r="C46" s="149" t="s">
        <v>44</v>
      </c>
      <c r="D46" s="13" t="s">
        <v>18</v>
      </c>
      <c r="E46" s="59">
        <v>380</v>
      </c>
      <c r="F46" s="59">
        <v>315</v>
      </c>
      <c r="G46" s="59">
        <v>280</v>
      </c>
      <c r="H46" s="69">
        <f t="shared" si="0"/>
        <v>975</v>
      </c>
      <c r="I46" s="59">
        <v>200</v>
      </c>
      <c r="J46" s="59">
        <v>200</v>
      </c>
      <c r="K46" s="59">
        <v>175</v>
      </c>
      <c r="L46" s="70">
        <f t="shared" si="1"/>
        <v>575</v>
      </c>
      <c r="M46" s="70">
        <f t="shared" si="2"/>
        <v>1550</v>
      </c>
      <c r="N46" s="59">
        <v>315</v>
      </c>
      <c r="O46" s="59">
        <v>315</v>
      </c>
      <c r="P46" s="59">
        <v>320</v>
      </c>
      <c r="Q46" s="71">
        <f t="shared" si="3"/>
        <v>950</v>
      </c>
      <c r="R46" s="59">
        <v>233</v>
      </c>
      <c r="S46" s="59">
        <v>233</v>
      </c>
      <c r="T46" s="59">
        <v>234</v>
      </c>
      <c r="U46" s="57">
        <f t="shared" si="4"/>
        <v>700</v>
      </c>
      <c r="V46" s="58">
        <f t="shared" si="5"/>
        <v>3200</v>
      </c>
    </row>
    <row r="47" spans="1:22" ht="27" customHeight="1">
      <c r="A47" s="149"/>
      <c r="B47" s="149"/>
      <c r="C47" s="149"/>
      <c r="D47" s="13" t="s">
        <v>19</v>
      </c>
      <c r="E47" s="59">
        <v>381</v>
      </c>
      <c r="F47" s="59">
        <v>306</v>
      </c>
      <c r="G47" s="59">
        <v>254</v>
      </c>
      <c r="H47" s="69">
        <f t="shared" si="0"/>
        <v>941</v>
      </c>
      <c r="I47" s="59"/>
      <c r="J47" s="59"/>
      <c r="K47" s="59"/>
      <c r="L47" s="70">
        <f t="shared" si="1"/>
        <v>0</v>
      </c>
      <c r="M47" s="70">
        <f t="shared" si="2"/>
        <v>941</v>
      </c>
      <c r="N47" s="59"/>
      <c r="O47" s="59"/>
      <c r="P47" s="59"/>
      <c r="Q47" s="71">
        <f t="shared" si="3"/>
        <v>0</v>
      </c>
      <c r="R47" s="59"/>
      <c r="S47" s="59"/>
      <c r="T47" s="59"/>
      <c r="U47" s="57">
        <f t="shared" si="4"/>
        <v>0</v>
      </c>
      <c r="V47" s="58">
        <f t="shared" si="5"/>
        <v>941</v>
      </c>
    </row>
    <row r="48" spans="1:22" ht="27" customHeight="1">
      <c r="A48" s="149" t="s">
        <v>41</v>
      </c>
      <c r="B48" s="151" t="s">
        <v>50</v>
      </c>
      <c r="C48" s="151" t="s">
        <v>47</v>
      </c>
      <c r="D48" s="22" t="s">
        <v>18</v>
      </c>
      <c r="E48" s="60">
        <v>350</v>
      </c>
      <c r="F48" s="60">
        <v>72</v>
      </c>
      <c r="G48" s="60">
        <v>40</v>
      </c>
      <c r="H48" s="69">
        <f t="shared" si="0"/>
        <v>462</v>
      </c>
      <c r="I48" s="59">
        <v>60</v>
      </c>
      <c r="J48" s="59">
        <v>60</v>
      </c>
      <c r="K48" s="59">
        <v>50</v>
      </c>
      <c r="L48" s="70">
        <f t="shared" si="1"/>
        <v>170</v>
      </c>
      <c r="M48" s="70">
        <f t="shared" si="2"/>
        <v>632</v>
      </c>
      <c r="N48" s="59">
        <v>83</v>
      </c>
      <c r="O48" s="59">
        <v>60</v>
      </c>
      <c r="P48" s="59">
        <v>60</v>
      </c>
      <c r="Q48" s="71">
        <f t="shared" si="3"/>
        <v>203</v>
      </c>
      <c r="R48" s="59">
        <v>60</v>
      </c>
      <c r="S48" s="59">
        <v>60</v>
      </c>
      <c r="T48" s="59">
        <v>45</v>
      </c>
      <c r="U48" s="57">
        <f t="shared" si="4"/>
        <v>165</v>
      </c>
      <c r="V48" s="58">
        <f t="shared" si="5"/>
        <v>1000</v>
      </c>
    </row>
    <row r="49" spans="1:22" ht="27" customHeight="1">
      <c r="A49" s="149"/>
      <c r="B49" s="151"/>
      <c r="C49" s="151"/>
      <c r="D49" s="22" t="s">
        <v>19</v>
      </c>
      <c r="E49" s="60">
        <v>381</v>
      </c>
      <c r="F49" s="60">
        <v>163</v>
      </c>
      <c r="G49" s="60">
        <v>254</v>
      </c>
      <c r="H49" s="69">
        <f t="shared" si="0"/>
        <v>798</v>
      </c>
      <c r="I49" s="59"/>
      <c r="J49" s="59"/>
      <c r="K49" s="59"/>
      <c r="L49" s="70">
        <f t="shared" si="1"/>
        <v>0</v>
      </c>
      <c r="M49" s="70">
        <f t="shared" si="2"/>
        <v>798</v>
      </c>
      <c r="N49" s="59"/>
      <c r="O49" s="59"/>
      <c r="P49" s="59"/>
      <c r="Q49" s="71">
        <f t="shared" si="3"/>
        <v>0</v>
      </c>
      <c r="R49" s="59"/>
      <c r="S49" s="59"/>
      <c r="T49" s="59"/>
      <c r="U49" s="57">
        <f t="shared" si="4"/>
        <v>0</v>
      </c>
      <c r="V49" s="58">
        <f t="shared" si="5"/>
        <v>798</v>
      </c>
    </row>
    <row r="50" spans="1:22" ht="27" customHeight="1">
      <c r="A50" s="149" t="s">
        <v>51</v>
      </c>
      <c r="B50" s="149" t="s">
        <v>52</v>
      </c>
      <c r="C50" s="149" t="s">
        <v>53</v>
      </c>
      <c r="D50" s="13" t="s">
        <v>18</v>
      </c>
      <c r="E50" s="59">
        <v>18</v>
      </c>
      <c r="F50" s="59">
        <v>0</v>
      </c>
      <c r="G50" s="59">
        <v>0</v>
      </c>
      <c r="H50" s="69">
        <f t="shared" si="0"/>
        <v>18</v>
      </c>
      <c r="I50" s="59">
        <v>18</v>
      </c>
      <c r="J50" s="59">
        <v>0</v>
      </c>
      <c r="K50" s="59">
        <v>0</v>
      </c>
      <c r="L50" s="70">
        <f t="shared" si="1"/>
        <v>18</v>
      </c>
      <c r="M50" s="70">
        <f t="shared" si="2"/>
        <v>36</v>
      </c>
      <c r="N50" s="59">
        <v>18</v>
      </c>
      <c r="O50" s="59">
        <v>0</v>
      </c>
      <c r="P50" s="59">
        <v>0</v>
      </c>
      <c r="Q50" s="71">
        <f t="shared" si="3"/>
        <v>18</v>
      </c>
      <c r="R50" s="59">
        <v>18</v>
      </c>
      <c r="S50" s="59">
        <v>0</v>
      </c>
      <c r="T50" s="59">
        <v>0</v>
      </c>
      <c r="U50" s="57">
        <f t="shared" si="4"/>
        <v>18</v>
      </c>
      <c r="V50" s="58">
        <f t="shared" si="5"/>
        <v>72</v>
      </c>
    </row>
    <row r="51" spans="1:22" ht="27" customHeight="1">
      <c r="A51" s="149"/>
      <c r="B51" s="149"/>
      <c r="C51" s="149"/>
      <c r="D51" s="13" t="s">
        <v>19</v>
      </c>
      <c r="E51" s="59">
        <v>18</v>
      </c>
      <c r="F51" s="59">
        <v>18</v>
      </c>
      <c r="G51" s="59">
        <v>18</v>
      </c>
      <c r="H51" s="69">
        <f t="shared" si="0"/>
        <v>54</v>
      </c>
      <c r="I51" s="59"/>
      <c r="J51" s="59"/>
      <c r="K51" s="59"/>
      <c r="L51" s="70">
        <f t="shared" si="1"/>
        <v>0</v>
      </c>
      <c r="M51" s="70">
        <f t="shared" si="2"/>
        <v>54</v>
      </c>
      <c r="N51" s="59"/>
      <c r="O51" s="59"/>
      <c r="P51" s="59"/>
      <c r="Q51" s="71">
        <f t="shared" si="3"/>
        <v>0</v>
      </c>
      <c r="R51" s="59"/>
      <c r="S51" s="59"/>
      <c r="T51" s="59"/>
      <c r="U51" s="57">
        <f t="shared" si="4"/>
        <v>0</v>
      </c>
      <c r="V51" s="58">
        <f t="shared" si="5"/>
        <v>54</v>
      </c>
    </row>
    <row r="52" spans="1:22" s="30" customFormat="1" ht="27" customHeight="1">
      <c r="A52" s="151" t="s">
        <v>51</v>
      </c>
      <c r="B52" s="151" t="s">
        <v>52</v>
      </c>
      <c r="C52" s="151" t="s">
        <v>54</v>
      </c>
      <c r="D52" s="22" t="s">
        <v>18</v>
      </c>
      <c r="E52" s="60">
        <v>250</v>
      </c>
      <c r="F52" s="60">
        <v>10</v>
      </c>
      <c r="G52" s="60">
        <v>140</v>
      </c>
      <c r="H52" s="58">
        <f t="shared" si="0"/>
        <v>400</v>
      </c>
      <c r="I52" s="60">
        <v>100</v>
      </c>
      <c r="J52" s="60">
        <v>0</v>
      </c>
      <c r="K52" s="60">
        <v>200</v>
      </c>
      <c r="L52" s="58">
        <f t="shared" si="1"/>
        <v>300</v>
      </c>
      <c r="M52" s="58">
        <f t="shared" si="2"/>
        <v>700</v>
      </c>
      <c r="N52" s="60">
        <v>100</v>
      </c>
      <c r="O52" s="60">
        <v>0</v>
      </c>
      <c r="P52" s="60">
        <v>200</v>
      </c>
      <c r="Q52" s="58">
        <f t="shared" si="3"/>
        <v>300</v>
      </c>
      <c r="R52" s="60">
        <v>100</v>
      </c>
      <c r="S52" s="60">
        <v>0</v>
      </c>
      <c r="T52" s="60">
        <v>0</v>
      </c>
      <c r="U52" s="58">
        <f t="shared" si="4"/>
        <v>100</v>
      </c>
      <c r="V52" s="58">
        <f t="shared" si="5"/>
        <v>1100</v>
      </c>
    </row>
    <row r="53" spans="1:22" s="30" customFormat="1" ht="36.75" customHeight="1">
      <c r="A53" s="151"/>
      <c r="B53" s="151"/>
      <c r="C53" s="151"/>
      <c r="D53" s="22" t="s">
        <v>19</v>
      </c>
      <c r="E53" s="60">
        <v>307</v>
      </c>
      <c r="F53" s="60">
        <v>8</v>
      </c>
      <c r="G53" s="60">
        <v>76</v>
      </c>
      <c r="H53" s="58">
        <f t="shared" si="0"/>
        <v>391</v>
      </c>
      <c r="I53" s="60"/>
      <c r="J53" s="60"/>
      <c r="K53" s="60"/>
      <c r="L53" s="58">
        <f t="shared" si="1"/>
        <v>0</v>
      </c>
      <c r="M53" s="58">
        <f t="shared" si="2"/>
        <v>391</v>
      </c>
      <c r="N53" s="60"/>
      <c r="O53" s="60"/>
      <c r="P53" s="60"/>
      <c r="Q53" s="58">
        <f t="shared" si="3"/>
        <v>0</v>
      </c>
      <c r="R53" s="60"/>
      <c r="S53" s="60"/>
      <c r="T53" s="60"/>
      <c r="U53" s="58">
        <f t="shared" si="4"/>
        <v>0</v>
      </c>
      <c r="V53" s="58">
        <f t="shared" si="5"/>
        <v>391</v>
      </c>
    </row>
    <row r="54" spans="1:22" s="30" customFormat="1" ht="27" customHeight="1">
      <c r="A54" s="151" t="s">
        <v>51</v>
      </c>
      <c r="B54" s="151" t="s">
        <v>52</v>
      </c>
      <c r="C54" s="151" t="s">
        <v>55</v>
      </c>
      <c r="D54" s="22" t="s">
        <v>18</v>
      </c>
      <c r="E54" s="60">
        <v>0</v>
      </c>
      <c r="F54" s="60">
        <v>0</v>
      </c>
      <c r="G54" s="60">
        <v>200</v>
      </c>
      <c r="H54" s="58">
        <f t="shared" si="0"/>
        <v>200</v>
      </c>
      <c r="I54" s="60">
        <v>0</v>
      </c>
      <c r="J54" s="60">
        <v>0</v>
      </c>
      <c r="K54" s="60">
        <v>170</v>
      </c>
      <c r="L54" s="58">
        <f t="shared" si="1"/>
        <v>170</v>
      </c>
      <c r="M54" s="58">
        <f t="shared" si="2"/>
        <v>370</v>
      </c>
      <c r="N54" s="60">
        <v>0</v>
      </c>
      <c r="O54" s="60">
        <v>0</v>
      </c>
      <c r="P54" s="60">
        <v>180</v>
      </c>
      <c r="Q54" s="58">
        <f t="shared" si="3"/>
        <v>180</v>
      </c>
      <c r="R54" s="60">
        <v>0</v>
      </c>
      <c r="S54" s="60">
        <v>0</v>
      </c>
      <c r="T54" s="60">
        <v>182</v>
      </c>
      <c r="U54" s="58">
        <f t="shared" si="4"/>
        <v>182</v>
      </c>
      <c r="V54" s="58">
        <f t="shared" si="5"/>
        <v>732</v>
      </c>
    </row>
    <row r="55" spans="1:22" s="30" customFormat="1" ht="27" customHeight="1">
      <c r="A55" s="151"/>
      <c r="B55" s="151"/>
      <c r="C55" s="151"/>
      <c r="D55" s="22" t="s">
        <v>19</v>
      </c>
      <c r="E55" s="60">
        <v>0</v>
      </c>
      <c r="F55" s="60">
        <v>0</v>
      </c>
      <c r="G55" s="60">
        <v>0</v>
      </c>
      <c r="H55" s="58">
        <f t="shared" si="0"/>
        <v>0</v>
      </c>
      <c r="I55" s="60"/>
      <c r="J55" s="60"/>
      <c r="K55" s="60"/>
      <c r="L55" s="58">
        <f t="shared" si="1"/>
        <v>0</v>
      </c>
      <c r="M55" s="58">
        <f t="shared" si="2"/>
        <v>0</v>
      </c>
      <c r="N55" s="60"/>
      <c r="O55" s="60"/>
      <c r="P55" s="60"/>
      <c r="Q55" s="58">
        <f t="shared" si="3"/>
        <v>0</v>
      </c>
      <c r="R55" s="60"/>
      <c r="S55" s="60"/>
      <c r="T55" s="60"/>
      <c r="U55" s="58">
        <f t="shared" si="4"/>
        <v>0</v>
      </c>
      <c r="V55" s="58">
        <f t="shared" si="5"/>
        <v>0</v>
      </c>
    </row>
    <row r="56" spans="1:22" s="30" customFormat="1" ht="27" customHeight="1">
      <c r="A56" s="151" t="s">
        <v>51</v>
      </c>
      <c r="B56" s="151" t="s">
        <v>52</v>
      </c>
      <c r="C56" s="151" t="s">
        <v>60</v>
      </c>
      <c r="D56" s="22" t="s">
        <v>18</v>
      </c>
      <c r="E56" s="60">
        <v>0</v>
      </c>
      <c r="F56" s="60">
        <v>5</v>
      </c>
      <c r="G56" s="60">
        <v>5</v>
      </c>
      <c r="H56" s="58">
        <f t="shared" si="0"/>
        <v>10</v>
      </c>
      <c r="I56" s="60">
        <v>3</v>
      </c>
      <c r="J56" s="60">
        <v>3</v>
      </c>
      <c r="K56" s="60">
        <v>3</v>
      </c>
      <c r="L56" s="58">
        <f t="shared" si="1"/>
        <v>9</v>
      </c>
      <c r="M56" s="58">
        <f t="shared" si="2"/>
        <v>19</v>
      </c>
      <c r="N56" s="60">
        <v>3</v>
      </c>
      <c r="O56" s="60">
        <v>3</v>
      </c>
      <c r="P56" s="60">
        <v>4</v>
      </c>
      <c r="Q56" s="58">
        <f t="shared" si="3"/>
        <v>10</v>
      </c>
      <c r="R56" s="60">
        <v>3</v>
      </c>
      <c r="S56" s="60">
        <v>2</v>
      </c>
      <c r="T56" s="60">
        <v>2</v>
      </c>
      <c r="U56" s="58">
        <f t="shared" si="4"/>
        <v>7</v>
      </c>
      <c r="V56" s="58">
        <f t="shared" si="5"/>
        <v>36</v>
      </c>
    </row>
    <row r="57" spans="1:22" s="30" customFormat="1" ht="27" customHeight="1">
      <c r="A57" s="151"/>
      <c r="B57" s="151"/>
      <c r="C57" s="151"/>
      <c r="D57" s="22" t="s">
        <v>19</v>
      </c>
      <c r="E57" s="60">
        <v>0</v>
      </c>
      <c r="F57" s="60">
        <v>7</v>
      </c>
      <c r="G57" s="60">
        <v>2</v>
      </c>
      <c r="H57" s="58">
        <f t="shared" si="0"/>
        <v>9</v>
      </c>
      <c r="I57" s="60"/>
      <c r="J57" s="60"/>
      <c r="K57" s="60"/>
      <c r="L57" s="58">
        <f t="shared" si="1"/>
        <v>0</v>
      </c>
      <c r="M57" s="58">
        <f t="shared" si="2"/>
        <v>9</v>
      </c>
      <c r="N57" s="60"/>
      <c r="O57" s="60"/>
      <c r="P57" s="60"/>
      <c r="Q57" s="58">
        <f t="shared" si="3"/>
        <v>0</v>
      </c>
      <c r="R57" s="60"/>
      <c r="S57" s="60"/>
      <c r="T57" s="60"/>
      <c r="U57" s="58">
        <f t="shared" si="4"/>
        <v>0</v>
      </c>
      <c r="V57" s="58">
        <f t="shared" si="5"/>
        <v>9</v>
      </c>
    </row>
    <row r="58" spans="1:22" ht="27" customHeight="1">
      <c r="A58" s="149" t="s">
        <v>51</v>
      </c>
      <c r="B58" s="149" t="s">
        <v>52</v>
      </c>
      <c r="C58" s="149" t="s">
        <v>56</v>
      </c>
      <c r="D58" s="13" t="s">
        <v>18</v>
      </c>
      <c r="E58" s="59">
        <v>230</v>
      </c>
      <c r="F58" s="59">
        <v>230</v>
      </c>
      <c r="G58" s="59">
        <v>240</v>
      </c>
      <c r="H58" s="69">
        <f t="shared" si="0"/>
        <v>700</v>
      </c>
      <c r="I58" s="59">
        <v>100</v>
      </c>
      <c r="J58" s="59">
        <v>220</v>
      </c>
      <c r="K58" s="59">
        <v>230</v>
      </c>
      <c r="L58" s="70">
        <f t="shared" si="1"/>
        <v>550</v>
      </c>
      <c r="M58" s="70">
        <f t="shared" si="2"/>
        <v>1250</v>
      </c>
      <c r="N58" s="59">
        <v>280</v>
      </c>
      <c r="O58" s="59">
        <v>280</v>
      </c>
      <c r="P58" s="59">
        <v>240</v>
      </c>
      <c r="Q58" s="71">
        <f t="shared" si="3"/>
        <v>800</v>
      </c>
      <c r="R58" s="59">
        <v>230</v>
      </c>
      <c r="S58" s="59">
        <v>220</v>
      </c>
      <c r="T58" s="59">
        <v>200</v>
      </c>
      <c r="U58" s="57">
        <f t="shared" si="4"/>
        <v>650</v>
      </c>
      <c r="V58" s="58">
        <f t="shared" si="5"/>
        <v>2700</v>
      </c>
    </row>
    <row r="59" spans="1:22" ht="27" customHeight="1">
      <c r="A59" s="149"/>
      <c r="B59" s="149"/>
      <c r="C59" s="149"/>
      <c r="D59" s="13" t="s">
        <v>19</v>
      </c>
      <c r="E59" s="59">
        <v>567</v>
      </c>
      <c r="F59" s="59">
        <v>278</v>
      </c>
      <c r="G59" s="59">
        <v>102</v>
      </c>
      <c r="H59" s="69">
        <f t="shared" si="0"/>
        <v>947</v>
      </c>
      <c r="I59" s="59"/>
      <c r="J59" s="59"/>
      <c r="K59" s="59"/>
      <c r="L59" s="70">
        <f t="shared" si="1"/>
        <v>0</v>
      </c>
      <c r="M59" s="70">
        <f t="shared" si="2"/>
        <v>947</v>
      </c>
      <c r="N59" s="59"/>
      <c r="O59" s="59"/>
      <c r="P59" s="59"/>
      <c r="Q59" s="71">
        <f t="shared" si="3"/>
        <v>0</v>
      </c>
      <c r="R59" s="59"/>
      <c r="S59" s="59"/>
      <c r="T59" s="59"/>
      <c r="U59" s="57">
        <f t="shared" si="4"/>
        <v>0</v>
      </c>
      <c r="V59" s="58">
        <f t="shared" si="5"/>
        <v>947</v>
      </c>
    </row>
    <row r="60" spans="1:22" ht="27" customHeight="1">
      <c r="A60" s="149" t="s">
        <v>51</v>
      </c>
      <c r="B60" s="149" t="s">
        <v>52</v>
      </c>
      <c r="C60" s="149" t="s">
        <v>57</v>
      </c>
      <c r="D60" s="13" t="s">
        <v>18</v>
      </c>
      <c r="E60" s="59">
        <v>7</v>
      </c>
      <c r="F60" s="59">
        <v>13</v>
      </c>
      <c r="G60" s="59">
        <v>10</v>
      </c>
      <c r="H60" s="69">
        <f t="shared" si="0"/>
        <v>30</v>
      </c>
      <c r="I60" s="59">
        <v>8</v>
      </c>
      <c r="J60" s="59">
        <v>9</v>
      </c>
      <c r="K60" s="59">
        <v>8</v>
      </c>
      <c r="L60" s="70">
        <f t="shared" si="1"/>
        <v>25</v>
      </c>
      <c r="M60" s="70">
        <f t="shared" si="2"/>
        <v>55</v>
      </c>
      <c r="N60" s="59">
        <v>8</v>
      </c>
      <c r="O60" s="59">
        <v>9</v>
      </c>
      <c r="P60" s="59">
        <v>8</v>
      </c>
      <c r="Q60" s="71">
        <f t="shared" si="3"/>
        <v>25</v>
      </c>
      <c r="R60" s="59">
        <v>10</v>
      </c>
      <c r="S60" s="59">
        <v>10</v>
      </c>
      <c r="T60" s="59">
        <v>10</v>
      </c>
      <c r="U60" s="57">
        <f t="shared" si="4"/>
        <v>30</v>
      </c>
      <c r="V60" s="58">
        <f t="shared" si="5"/>
        <v>110</v>
      </c>
    </row>
    <row r="61" spans="1:22" ht="27" customHeight="1">
      <c r="A61" s="149"/>
      <c r="B61" s="149"/>
      <c r="C61" s="149"/>
      <c r="D61" s="13" t="s">
        <v>19</v>
      </c>
      <c r="E61" s="59">
        <v>18</v>
      </c>
      <c r="F61" s="59">
        <v>11</v>
      </c>
      <c r="G61" s="59">
        <v>10</v>
      </c>
      <c r="H61" s="69">
        <f t="shared" si="0"/>
        <v>39</v>
      </c>
      <c r="I61" s="59"/>
      <c r="J61" s="59"/>
      <c r="K61" s="59"/>
      <c r="L61" s="70">
        <f t="shared" si="1"/>
        <v>0</v>
      </c>
      <c r="M61" s="70">
        <f t="shared" si="2"/>
        <v>39</v>
      </c>
      <c r="N61" s="59"/>
      <c r="O61" s="59"/>
      <c r="P61" s="59"/>
      <c r="Q61" s="71">
        <f t="shared" si="3"/>
        <v>0</v>
      </c>
      <c r="R61" s="59"/>
      <c r="S61" s="59"/>
      <c r="T61" s="59"/>
      <c r="U61" s="57">
        <f t="shared" si="4"/>
        <v>0</v>
      </c>
      <c r="V61" s="58">
        <f t="shared" si="5"/>
        <v>39</v>
      </c>
    </row>
    <row r="62" spans="1:22" ht="27" customHeight="1">
      <c r="A62" s="149" t="s">
        <v>51</v>
      </c>
      <c r="B62" s="149" t="s">
        <v>52</v>
      </c>
      <c r="C62" s="149" t="s">
        <v>58</v>
      </c>
      <c r="D62" s="13" t="s">
        <v>18</v>
      </c>
      <c r="E62" s="59">
        <v>200</v>
      </c>
      <c r="F62" s="59">
        <v>250</v>
      </c>
      <c r="G62" s="59">
        <v>250</v>
      </c>
      <c r="H62" s="69">
        <f t="shared" si="0"/>
        <v>700</v>
      </c>
      <c r="I62" s="59">
        <v>200</v>
      </c>
      <c r="J62" s="59">
        <v>200</v>
      </c>
      <c r="K62" s="59">
        <v>200</v>
      </c>
      <c r="L62" s="70">
        <f t="shared" si="1"/>
        <v>600</v>
      </c>
      <c r="M62" s="70">
        <f t="shared" si="2"/>
        <v>1300</v>
      </c>
      <c r="N62" s="59">
        <v>200</v>
      </c>
      <c r="O62" s="59">
        <v>250</v>
      </c>
      <c r="P62" s="59">
        <v>250</v>
      </c>
      <c r="Q62" s="71">
        <f t="shared" si="3"/>
        <v>700</v>
      </c>
      <c r="R62" s="59">
        <v>350</v>
      </c>
      <c r="S62" s="59">
        <v>350</v>
      </c>
      <c r="T62" s="59">
        <v>300</v>
      </c>
      <c r="U62" s="57">
        <f t="shared" si="4"/>
        <v>1000</v>
      </c>
      <c r="V62" s="58">
        <f t="shared" si="5"/>
        <v>3000</v>
      </c>
    </row>
    <row r="63" spans="1:22" ht="27" customHeight="1">
      <c r="A63" s="149"/>
      <c r="B63" s="149"/>
      <c r="C63" s="149"/>
      <c r="D63" s="13" t="s">
        <v>19</v>
      </c>
      <c r="E63" s="59">
        <v>290</v>
      </c>
      <c r="F63" s="59">
        <v>270</v>
      </c>
      <c r="G63" s="59">
        <v>135</v>
      </c>
      <c r="H63" s="69">
        <f t="shared" si="0"/>
        <v>695</v>
      </c>
      <c r="I63" s="59"/>
      <c r="J63" s="59"/>
      <c r="K63" s="59"/>
      <c r="L63" s="70">
        <f t="shared" si="1"/>
        <v>0</v>
      </c>
      <c r="M63" s="70">
        <f t="shared" si="2"/>
        <v>695</v>
      </c>
      <c r="N63" s="59"/>
      <c r="O63" s="59"/>
      <c r="P63" s="59"/>
      <c r="Q63" s="71">
        <f t="shared" si="3"/>
        <v>0</v>
      </c>
      <c r="R63" s="59"/>
      <c r="S63" s="59"/>
      <c r="T63" s="59"/>
      <c r="U63" s="57">
        <f t="shared" si="4"/>
        <v>0</v>
      </c>
      <c r="V63" s="58">
        <f t="shared" si="5"/>
        <v>695</v>
      </c>
    </row>
    <row r="64" spans="1:22" ht="27" customHeight="1">
      <c r="A64" s="151" t="s">
        <v>51</v>
      </c>
      <c r="B64" s="151" t="s">
        <v>61</v>
      </c>
      <c r="C64" s="151" t="s">
        <v>59</v>
      </c>
      <c r="D64" s="22" t="s">
        <v>18</v>
      </c>
      <c r="E64" s="60">
        <v>400</v>
      </c>
      <c r="F64" s="60">
        <v>400</v>
      </c>
      <c r="G64" s="60">
        <v>300</v>
      </c>
      <c r="H64" s="69">
        <f t="shared" si="0"/>
        <v>1100</v>
      </c>
      <c r="I64" s="59">
        <v>500</v>
      </c>
      <c r="J64" s="59">
        <v>700</v>
      </c>
      <c r="K64" s="59">
        <v>600</v>
      </c>
      <c r="L64" s="70">
        <f t="shared" si="1"/>
        <v>1800</v>
      </c>
      <c r="M64" s="70">
        <f t="shared" si="2"/>
        <v>2900</v>
      </c>
      <c r="N64" s="59">
        <v>600</v>
      </c>
      <c r="O64" s="59">
        <v>500</v>
      </c>
      <c r="P64" s="59">
        <v>600</v>
      </c>
      <c r="Q64" s="71">
        <f t="shared" si="3"/>
        <v>1700</v>
      </c>
      <c r="R64" s="59">
        <v>400</v>
      </c>
      <c r="S64" s="59">
        <v>500</v>
      </c>
      <c r="T64" s="59">
        <v>500</v>
      </c>
      <c r="U64" s="57">
        <f t="shared" si="4"/>
        <v>1400</v>
      </c>
      <c r="V64" s="58">
        <f t="shared" si="5"/>
        <v>6000</v>
      </c>
    </row>
    <row r="65" spans="1:22" ht="27" customHeight="1">
      <c r="A65" s="151"/>
      <c r="B65" s="151"/>
      <c r="C65" s="151"/>
      <c r="D65" s="22" t="s">
        <v>19</v>
      </c>
      <c r="E65" s="60">
        <v>567</v>
      </c>
      <c r="F65" s="60">
        <v>454</v>
      </c>
      <c r="G65" s="60">
        <v>250</v>
      </c>
      <c r="H65" s="69">
        <f t="shared" si="0"/>
        <v>1271</v>
      </c>
      <c r="I65" s="59"/>
      <c r="J65" s="59"/>
      <c r="K65" s="59"/>
      <c r="L65" s="70">
        <f t="shared" si="1"/>
        <v>0</v>
      </c>
      <c r="M65" s="70">
        <f t="shared" si="2"/>
        <v>1271</v>
      </c>
      <c r="N65" s="59"/>
      <c r="O65" s="59"/>
      <c r="P65" s="59"/>
      <c r="Q65" s="71">
        <f t="shared" si="3"/>
        <v>0</v>
      </c>
      <c r="R65" s="59"/>
      <c r="S65" s="59"/>
      <c r="T65" s="59"/>
      <c r="U65" s="57">
        <f t="shared" si="4"/>
        <v>0</v>
      </c>
      <c r="V65" s="58">
        <f t="shared" si="5"/>
        <v>1271</v>
      </c>
    </row>
    <row r="66" spans="1:22" ht="27" customHeight="1">
      <c r="A66" s="151" t="s">
        <v>62</v>
      </c>
      <c r="B66" s="149" t="s">
        <v>70</v>
      </c>
      <c r="C66" s="149" t="s">
        <v>64</v>
      </c>
      <c r="D66" s="13" t="s">
        <v>18</v>
      </c>
      <c r="E66" s="59">
        <v>7</v>
      </c>
      <c r="F66" s="59">
        <v>7</v>
      </c>
      <c r="G66" s="59">
        <v>6</v>
      </c>
      <c r="H66" s="69">
        <f t="shared" si="0"/>
        <v>20</v>
      </c>
      <c r="I66" s="59">
        <v>5</v>
      </c>
      <c r="J66" s="59">
        <v>10</v>
      </c>
      <c r="K66" s="59">
        <v>10</v>
      </c>
      <c r="L66" s="70">
        <f t="shared" si="1"/>
        <v>25</v>
      </c>
      <c r="M66" s="70">
        <f t="shared" si="2"/>
        <v>45</v>
      </c>
      <c r="N66" s="59">
        <v>130</v>
      </c>
      <c r="O66" s="59">
        <v>130</v>
      </c>
      <c r="P66" s="59">
        <v>85</v>
      </c>
      <c r="Q66" s="71">
        <f t="shared" si="3"/>
        <v>345</v>
      </c>
      <c r="R66" s="59">
        <v>5</v>
      </c>
      <c r="S66" s="59">
        <v>3</v>
      </c>
      <c r="T66" s="59">
        <v>2</v>
      </c>
      <c r="U66" s="57">
        <f t="shared" si="4"/>
        <v>10</v>
      </c>
      <c r="V66" s="58">
        <f t="shared" si="5"/>
        <v>400</v>
      </c>
    </row>
    <row r="67" spans="1:22" ht="27" customHeight="1">
      <c r="A67" s="151"/>
      <c r="B67" s="149"/>
      <c r="C67" s="149"/>
      <c r="D67" s="13" t="s">
        <v>19</v>
      </c>
      <c r="E67" s="59">
        <v>3</v>
      </c>
      <c r="F67" s="59">
        <v>7</v>
      </c>
      <c r="G67" s="59">
        <v>7</v>
      </c>
      <c r="H67" s="69">
        <f t="shared" si="0"/>
        <v>17</v>
      </c>
      <c r="I67" s="59"/>
      <c r="J67" s="59"/>
      <c r="K67" s="59"/>
      <c r="L67" s="70">
        <f t="shared" si="1"/>
        <v>0</v>
      </c>
      <c r="M67" s="70">
        <f t="shared" si="2"/>
        <v>17</v>
      </c>
      <c r="N67" s="59"/>
      <c r="O67" s="59"/>
      <c r="P67" s="59"/>
      <c r="Q67" s="71">
        <f t="shared" si="3"/>
        <v>0</v>
      </c>
      <c r="R67" s="59"/>
      <c r="S67" s="59"/>
      <c r="T67" s="59"/>
      <c r="U67" s="57">
        <f t="shared" si="4"/>
        <v>0</v>
      </c>
      <c r="V67" s="58">
        <f t="shared" si="5"/>
        <v>17</v>
      </c>
    </row>
    <row r="68" spans="1:22" s="30" customFormat="1" ht="27" customHeight="1">
      <c r="A68" s="151" t="s">
        <v>62</v>
      </c>
      <c r="B68" s="151" t="s">
        <v>65</v>
      </c>
      <c r="C68" s="151" t="s">
        <v>65</v>
      </c>
      <c r="D68" s="22" t="s">
        <v>18</v>
      </c>
      <c r="E68" s="60">
        <v>18450</v>
      </c>
      <c r="F68" s="60">
        <v>18705</v>
      </c>
      <c r="G68" s="60">
        <v>19845</v>
      </c>
      <c r="H68" s="58">
        <f t="shared" si="0"/>
        <v>57000</v>
      </c>
      <c r="I68" s="60">
        <v>18500</v>
      </c>
      <c r="J68" s="60">
        <v>19720</v>
      </c>
      <c r="K68" s="60">
        <v>19780</v>
      </c>
      <c r="L68" s="58">
        <f t="shared" si="1"/>
        <v>58000</v>
      </c>
      <c r="M68" s="58">
        <f t="shared" si="2"/>
        <v>115000</v>
      </c>
      <c r="N68" s="60">
        <v>1000</v>
      </c>
      <c r="O68" s="60">
        <v>7440</v>
      </c>
      <c r="P68" s="60">
        <v>18760</v>
      </c>
      <c r="Q68" s="58">
        <f t="shared" si="3"/>
        <v>27200</v>
      </c>
      <c r="R68" s="60">
        <v>22200</v>
      </c>
      <c r="S68" s="60">
        <v>19600</v>
      </c>
      <c r="T68" s="60">
        <v>13700</v>
      </c>
      <c r="U68" s="58">
        <f t="shared" si="4"/>
        <v>55500</v>
      </c>
      <c r="V68" s="58">
        <f t="shared" si="5"/>
        <v>197700</v>
      </c>
    </row>
    <row r="69" spans="1:22" s="30" customFormat="1" ht="27" customHeight="1">
      <c r="A69" s="151"/>
      <c r="B69" s="151"/>
      <c r="C69" s="151"/>
      <c r="D69" s="22" t="s">
        <v>19</v>
      </c>
      <c r="E69" s="60">
        <v>18450</v>
      </c>
      <c r="F69" s="60">
        <v>18840</v>
      </c>
      <c r="G69" s="60">
        <v>12480</v>
      </c>
      <c r="H69" s="58">
        <f t="shared" ref="H69:H128" si="6">SUM(E69:G69)</f>
        <v>49770</v>
      </c>
      <c r="I69" s="60"/>
      <c r="J69" s="60"/>
      <c r="K69" s="60"/>
      <c r="L69" s="58">
        <f t="shared" ref="L69:L128" si="7">SUM(I69:K69)</f>
        <v>0</v>
      </c>
      <c r="M69" s="58">
        <f t="shared" ref="M69:M128" si="8">(H69+L69)</f>
        <v>49770</v>
      </c>
      <c r="N69" s="60"/>
      <c r="O69" s="78"/>
      <c r="P69" s="60"/>
      <c r="Q69" s="58"/>
      <c r="R69" s="60"/>
      <c r="S69" s="60"/>
      <c r="T69" s="60"/>
      <c r="U69" s="58"/>
      <c r="V69" s="58">
        <f t="shared" si="5"/>
        <v>49770</v>
      </c>
    </row>
    <row r="70" spans="1:22" ht="27" customHeight="1">
      <c r="A70" s="151" t="s">
        <v>62</v>
      </c>
      <c r="B70" s="149" t="s">
        <v>66</v>
      </c>
      <c r="C70" s="149" t="s">
        <v>217</v>
      </c>
      <c r="D70" s="13" t="s">
        <v>18</v>
      </c>
      <c r="E70" s="59">
        <v>1</v>
      </c>
      <c r="F70" s="59">
        <v>0</v>
      </c>
      <c r="G70" s="59">
        <v>1</v>
      </c>
      <c r="H70" s="69">
        <f t="shared" si="6"/>
        <v>2</v>
      </c>
      <c r="I70" s="59">
        <v>0</v>
      </c>
      <c r="J70" s="59">
        <v>1</v>
      </c>
      <c r="K70" s="59">
        <v>0</v>
      </c>
      <c r="L70" s="70">
        <f t="shared" si="7"/>
        <v>1</v>
      </c>
      <c r="M70" s="70">
        <f t="shared" si="8"/>
        <v>3</v>
      </c>
      <c r="N70" s="59">
        <v>0</v>
      </c>
      <c r="O70" s="59">
        <v>1</v>
      </c>
      <c r="P70" s="59">
        <v>0</v>
      </c>
      <c r="Q70" s="71">
        <f t="shared" ref="Q70:Q128" si="9">SUM(N70:P70)</f>
        <v>1</v>
      </c>
      <c r="R70" s="59">
        <v>1</v>
      </c>
      <c r="S70" s="59">
        <v>0</v>
      </c>
      <c r="T70" s="59">
        <v>1</v>
      </c>
      <c r="U70" s="57">
        <f t="shared" ref="U70:U128" si="10">SUM(R70:T70)</f>
        <v>2</v>
      </c>
      <c r="V70" s="58">
        <f t="shared" si="5"/>
        <v>6</v>
      </c>
    </row>
    <row r="71" spans="1:22" ht="27" customHeight="1">
      <c r="A71" s="151"/>
      <c r="B71" s="149"/>
      <c r="C71" s="149"/>
      <c r="D71" s="13" t="s">
        <v>19</v>
      </c>
      <c r="E71" s="59">
        <v>1</v>
      </c>
      <c r="F71" s="59">
        <v>0</v>
      </c>
      <c r="G71" s="59">
        <v>1</v>
      </c>
      <c r="H71" s="69">
        <f t="shared" si="6"/>
        <v>2</v>
      </c>
      <c r="I71" s="59"/>
      <c r="J71" s="59"/>
      <c r="K71" s="59"/>
      <c r="L71" s="70">
        <f t="shared" si="7"/>
        <v>0</v>
      </c>
      <c r="M71" s="70">
        <f t="shared" si="8"/>
        <v>2</v>
      </c>
      <c r="N71" s="59"/>
      <c r="O71" s="59"/>
      <c r="P71" s="59"/>
      <c r="Q71" s="71">
        <f t="shared" si="9"/>
        <v>0</v>
      </c>
      <c r="R71" s="59"/>
      <c r="S71" s="59"/>
      <c r="T71" s="59"/>
      <c r="U71" s="57">
        <f t="shared" si="10"/>
        <v>0</v>
      </c>
      <c r="V71" s="58">
        <f t="shared" ref="V71:V134" si="11">E71+F71+G71+I71+J71+K71+N71+O71+P71+R71+S71+T71</f>
        <v>2</v>
      </c>
    </row>
    <row r="72" spans="1:22" s="30" customFormat="1" ht="27" customHeight="1">
      <c r="A72" s="151" t="s">
        <v>62</v>
      </c>
      <c r="B72" s="151" t="s">
        <v>66</v>
      </c>
      <c r="C72" s="151" t="s">
        <v>71</v>
      </c>
      <c r="D72" s="22" t="s">
        <v>18</v>
      </c>
      <c r="E72" s="60">
        <v>19</v>
      </c>
      <c r="F72" s="60">
        <v>18</v>
      </c>
      <c r="G72" s="60">
        <v>15</v>
      </c>
      <c r="H72" s="58">
        <f t="shared" si="6"/>
        <v>52</v>
      </c>
      <c r="I72" s="60">
        <v>9</v>
      </c>
      <c r="J72" s="60">
        <v>6</v>
      </c>
      <c r="K72" s="60">
        <v>4</v>
      </c>
      <c r="L72" s="58">
        <f t="shared" si="7"/>
        <v>19</v>
      </c>
      <c r="M72" s="58">
        <f t="shared" si="8"/>
        <v>71</v>
      </c>
      <c r="N72" s="60">
        <v>0</v>
      </c>
      <c r="O72" s="60">
        <v>0</v>
      </c>
      <c r="P72" s="60">
        <v>19</v>
      </c>
      <c r="Q72" s="58">
        <v>15</v>
      </c>
      <c r="R72" s="60">
        <v>15</v>
      </c>
      <c r="S72" s="60">
        <v>10</v>
      </c>
      <c r="T72" s="60">
        <v>3</v>
      </c>
      <c r="U72" s="58">
        <f t="shared" si="10"/>
        <v>28</v>
      </c>
      <c r="V72" s="58">
        <f t="shared" si="11"/>
        <v>118</v>
      </c>
    </row>
    <row r="73" spans="1:22" s="30" customFormat="1" ht="27" customHeight="1">
      <c r="A73" s="151"/>
      <c r="B73" s="151"/>
      <c r="C73" s="151"/>
      <c r="D73" s="22" t="s">
        <v>19</v>
      </c>
      <c r="E73" s="60">
        <v>19</v>
      </c>
      <c r="F73" s="60">
        <v>19</v>
      </c>
      <c r="G73" s="60">
        <v>19</v>
      </c>
      <c r="H73" s="58">
        <v>19</v>
      </c>
      <c r="I73" s="60"/>
      <c r="J73" s="60"/>
      <c r="K73" s="60"/>
      <c r="L73" s="58">
        <v>19</v>
      </c>
      <c r="M73" s="58">
        <f t="shared" si="8"/>
        <v>38</v>
      </c>
      <c r="N73" s="60"/>
      <c r="O73" s="60"/>
      <c r="P73" s="60"/>
      <c r="Q73" s="58">
        <f t="shared" si="9"/>
        <v>0</v>
      </c>
      <c r="R73" s="60"/>
      <c r="S73" s="60"/>
      <c r="T73" s="60"/>
      <c r="U73" s="58">
        <f t="shared" si="10"/>
        <v>0</v>
      </c>
      <c r="V73" s="58">
        <f t="shared" si="11"/>
        <v>57</v>
      </c>
    </row>
    <row r="74" spans="1:22" ht="27" customHeight="1">
      <c r="A74" s="151" t="s">
        <v>62</v>
      </c>
      <c r="B74" s="149" t="s">
        <v>67</v>
      </c>
      <c r="C74" s="149" t="s">
        <v>68</v>
      </c>
      <c r="D74" s="13" t="s">
        <v>18</v>
      </c>
      <c r="E74" s="59">
        <v>0</v>
      </c>
      <c r="F74" s="59">
        <v>1</v>
      </c>
      <c r="G74" s="59">
        <v>2</v>
      </c>
      <c r="H74" s="69">
        <f t="shared" si="6"/>
        <v>3</v>
      </c>
      <c r="I74" s="59">
        <v>1</v>
      </c>
      <c r="J74" s="59">
        <v>2</v>
      </c>
      <c r="K74" s="59">
        <v>1</v>
      </c>
      <c r="L74" s="70">
        <f t="shared" si="7"/>
        <v>4</v>
      </c>
      <c r="M74" s="70">
        <f t="shared" si="8"/>
        <v>7</v>
      </c>
      <c r="N74" s="59">
        <v>0</v>
      </c>
      <c r="O74" s="59">
        <v>1</v>
      </c>
      <c r="P74" s="59">
        <v>1</v>
      </c>
      <c r="Q74" s="71">
        <f t="shared" si="9"/>
        <v>2</v>
      </c>
      <c r="R74" s="59">
        <v>1</v>
      </c>
      <c r="S74" s="59">
        <v>1</v>
      </c>
      <c r="T74" s="59">
        <v>1</v>
      </c>
      <c r="U74" s="57">
        <f t="shared" si="10"/>
        <v>3</v>
      </c>
      <c r="V74" s="58">
        <f t="shared" si="11"/>
        <v>12</v>
      </c>
    </row>
    <row r="75" spans="1:22" ht="27" customHeight="1">
      <c r="A75" s="151"/>
      <c r="B75" s="149"/>
      <c r="C75" s="149"/>
      <c r="D75" s="13" t="s">
        <v>19</v>
      </c>
      <c r="E75" s="59">
        <v>0</v>
      </c>
      <c r="F75" s="59">
        <v>1</v>
      </c>
      <c r="G75" s="59">
        <v>0</v>
      </c>
      <c r="H75" s="69">
        <f t="shared" si="6"/>
        <v>1</v>
      </c>
      <c r="I75" s="59"/>
      <c r="J75" s="59"/>
      <c r="K75" s="59"/>
      <c r="L75" s="70">
        <f t="shared" si="7"/>
        <v>0</v>
      </c>
      <c r="M75" s="70">
        <f t="shared" si="8"/>
        <v>1</v>
      </c>
      <c r="N75" s="59"/>
      <c r="O75" s="59"/>
      <c r="P75" s="59"/>
      <c r="Q75" s="71">
        <f t="shared" si="9"/>
        <v>0</v>
      </c>
      <c r="R75" s="59"/>
      <c r="S75" s="59"/>
      <c r="T75" s="59"/>
      <c r="U75" s="57">
        <f t="shared" si="10"/>
        <v>0</v>
      </c>
      <c r="V75" s="58">
        <f t="shared" si="11"/>
        <v>1</v>
      </c>
    </row>
    <row r="76" spans="1:22" ht="27" customHeight="1">
      <c r="A76" s="151" t="s">
        <v>62</v>
      </c>
      <c r="B76" s="149" t="s">
        <v>67</v>
      </c>
      <c r="C76" s="150" t="s">
        <v>278</v>
      </c>
      <c r="D76" s="13" t="s">
        <v>18</v>
      </c>
      <c r="E76" s="59">
        <v>0</v>
      </c>
      <c r="F76" s="59">
        <v>340</v>
      </c>
      <c r="G76" s="59">
        <v>670</v>
      </c>
      <c r="H76" s="69">
        <f t="shared" si="6"/>
        <v>1010</v>
      </c>
      <c r="I76" s="59">
        <v>340</v>
      </c>
      <c r="J76" s="59">
        <v>670</v>
      </c>
      <c r="K76" s="59">
        <v>340</v>
      </c>
      <c r="L76" s="70"/>
      <c r="M76" s="70"/>
      <c r="N76" s="59">
        <v>0</v>
      </c>
      <c r="O76" s="59">
        <v>340</v>
      </c>
      <c r="P76" s="59">
        <v>340</v>
      </c>
      <c r="Q76" s="71"/>
      <c r="R76" s="59">
        <v>340</v>
      </c>
      <c r="S76" s="59">
        <v>340</v>
      </c>
      <c r="T76" s="59">
        <v>340</v>
      </c>
      <c r="U76" s="57"/>
      <c r="V76" s="58">
        <f t="shared" si="11"/>
        <v>4060</v>
      </c>
    </row>
    <row r="77" spans="1:22" ht="27" customHeight="1">
      <c r="A77" s="151"/>
      <c r="B77" s="149"/>
      <c r="C77" s="157"/>
      <c r="D77" s="13" t="s">
        <v>19</v>
      </c>
      <c r="E77" s="59">
        <v>0</v>
      </c>
      <c r="F77" s="59">
        <v>314</v>
      </c>
      <c r="G77" s="59">
        <v>0</v>
      </c>
      <c r="H77" s="69">
        <f t="shared" si="6"/>
        <v>314</v>
      </c>
      <c r="I77" s="59"/>
      <c r="J77" s="59"/>
      <c r="K77" s="59"/>
      <c r="L77" s="70"/>
      <c r="M77" s="70"/>
      <c r="N77" s="59"/>
      <c r="O77" s="59"/>
      <c r="P77" s="59"/>
      <c r="Q77" s="71"/>
      <c r="R77" s="59"/>
      <c r="S77" s="59"/>
      <c r="T77" s="59"/>
      <c r="U77" s="57"/>
      <c r="V77" s="58">
        <f t="shared" si="11"/>
        <v>314</v>
      </c>
    </row>
    <row r="78" spans="1:22" ht="27" customHeight="1">
      <c r="A78" s="151" t="s">
        <v>62</v>
      </c>
      <c r="B78" s="149" t="s">
        <v>63</v>
      </c>
      <c r="C78" s="149" t="s">
        <v>72</v>
      </c>
      <c r="D78" s="13" t="s">
        <v>18</v>
      </c>
      <c r="E78" s="59">
        <v>13</v>
      </c>
      <c r="F78" s="59">
        <v>12</v>
      </c>
      <c r="G78" s="59">
        <v>15</v>
      </c>
      <c r="H78" s="69">
        <f t="shared" si="6"/>
        <v>40</v>
      </c>
      <c r="I78" s="59">
        <v>14</v>
      </c>
      <c r="J78" s="59">
        <v>16</v>
      </c>
      <c r="K78" s="59">
        <v>15</v>
      </c>
      <c r="L78" s="70">
        <f t="shared" si="7"/>
        <v>45</v>
      </c>
      <c r="M78" s="70">
        <f t="shared" si="8"/>
        <v>85</v>
      </c>
      <c r="N78" s="59">
        <v>12</v>
      </c>
      <c r="O78" s="59">
        <v>13</v>
      </c>
      <c r="P78" s="59">
        <v>15</v>
      </c>
      <c r="Q78" s="71">
        <f t="shared" si="9"/>
        <v>40</v>
      </c>
      <c r="R78" s="59">
        <v>12</v>
      </c>
      <c r="S78" s="59">
        <v>12</v>
      </c>
      <c r="T78" s="59">
        <v>11</v>
      </c>
      <c r="U78" s="57">
        <f t="shared" si="10"/>
        <v>35</v>
      </c>
      <c r="V78" s="58">
        <f t="shared" si="11"/>
        <v>160</v>
      </c>
    </row>
    <row r="79" spans="1:22" ht="27" customHeight="1">
      <c r="A79" s="151"/>
      <c r="B79" s="149"/>
      <c r="C79" s="149"/>
      <c r="D79" s="13" t="s">
        <v>19</v>
      </c>
      <c r="E79" s="59">
        <v>15</v>
      </c>
      <c r="F79" s="59">
        <v>12</v>
      </c>
      <c r="G79" s="59">
        <v>17</v>
      </c>
      <c r="H79" s="69">
        <f t="shared" si="6"/>
        <v>44</v>
      </c>
      <c r="I79" s="59"/>
      <c r="J79" s="59"/>
      <c r="K79" s="59"/>
      <c r="L79" s="70">
        <f t="shared" si="7"/>
        <v>0</v>
      </c>
      <c r="M79" s="70">
        <f t="shared" si="8"/>
        <v>44</v>
      </c>
      <c r="N79" s="59"/>
      <c r="O79" s="59"/>
      <c r="P79" s="59"/>
      <c r="Q79" s="71">
        <f t="shared" si="9"/>
        <v>0</v>
      </c>
      <c r="R79" s="59"/>
      <c r="S79" s="59"/>
      <c r="T79" s="59"/>
      <c r="U79" s="57">
        <f t="shared" si="10"/>
        <v>0</v>
      </c>
      <c r="V79" s="58">
        <f t="shared" si="11"/>
        <v>44</v>
      </c>
    </row>
    <row r="80" spans="1:22" ht="27" customHeight="1">
      <c r="A80" s="151" t="s">
        <v>62</v>
      </c>
      <c r="B80" s="149" t="s">
        <v>69</v>
      </c>
      <c r="C80" s="149" t="s">
        <v>72</v>
      </c>
      <c r="D80" s="13" t="s">
        <v>18</v>
      </c>
      <c r="E80" s="59">
        <v>20</v>
      </c>
      <c r="F80" s="59">
        <v>20</v>
      </c>
      <c r="G80" s="59">
        <v>20</v>
      </c>
      <c r="H80" s="69">
        <f t="shared" si="6"/>
        <v>60</v>
      </c>
      <c r="I80" s="59">
        <v>20</v>
      </c>
      <c r="J80" s="59">
        <v>20</v>
      </c>
      <c r="K80" s="59">
        <v>20</v>
      </c>
      <c r="L80" s="70">
        <f t="shared" si="7"/>
        <v>60</v>
      </c>
      <c r="M80" s="70">
        <f t="shared" si="8"/>
        <v>120</v>
      </c>
      <c r="N80" s="59">
        <v>23</v>
      </c>
      <c r="O80" s="59">
        <v>23</v>
      </c>
      <c r="P80" s="59">
        <v>24</v>
      </c>
      <c r="Q80" s="71">
        <f t="shared" si="9"/>
        <v>70</v>
      </c>
      <c r="R80" s="59">
        <v>20</v>
      </c>
      <c r="S80" s="59">
        <v>20</v>
      </c>
      <c r="T80" s="59">
        <v>20</v>
      </c>
      <c r="U80" s="57">
        <f t="shared" si="10"/>
        <v>60</v>
      </c>
      <c r="V80" s="58">
        <f t="shared" si="11"/>
        <v>250</v>
      </c>
    </row>
    <row r="81" spans="1:22" ht="27" customHeight="1">
      <c r="A81" s="151"/>
      <c r="B81" s="149"/>
      <c r="C81" s="149"/>
      <c r="D81" s="13" t="s">
        <v>19</v>
      </c>
      <c r="E81" s="59">
        <v>22</v>
      </c>
      <c r="F81" s="59">
        <v>25</v>
      </c>
      <c r="G81" s="59">
        <v>25</v>
      </c>
      <c r="H81" s="69">
        <f t="shared" si="6"/>
        <v>72</v>
      </c>
      <c r="I81" s="59"/>
      <c r="J81" s="59"/>
      <c r="K81" s="59"/>
      <c r="L81" s="70">
        <f t="shared" si="7"/>
        <v>0</v>
      </c>
      <c r="M81" s="70">
        <f t="shared" si="8"/>
        <v>72</v>
      </c>
      <c r="N81" s="59"/>
      <c r="O81" s="59"/>
      <c r="P81" s="59"/>
      <c r="Q81" s="71">
        <f t="shared" si="9"/>
        <v>0</v>
      </c>
      <c r="R81" s="59"/>
      <c r="S81" s="59"/>
      <c r="T81" s="59"/>
      <c r="U81" s="57">
        <f t="shared" si="10"/>
        <v>0</v>
      </c>
      <c r="V81" s="58">
        <f t="shared" si="11"/>
        <v>72</v>
      </c>
    </row>
    <row r="82" spans="1:22" s="30" customFormat="1" ht="27" customHeight="1">
      <c r="A82" s="151" t="s">
        <v>62</v>
      </c>
      <c r="B82" s="151" t="s">
        <v>301</v>
      </c>
      <c r="C82" s="151" t="s">
        <v>258</v>
      </c>
      <c r="D82" s="22" t="s">
        <v>18</v>
      </c>
      <c r="E82" s="60">
        <v>16</v>
      </c>
      <c r="F82" s="60">
        <v>0</v>
      </c>
      <c r="G82" s="60">
        <v>0</v>
      </c>
      <c r="H82" s="58">
        <f t="shared" si="6"/>
        <v>16</v>
      </c>
      <c r="I82" s="60">
        <v>10</v>
      </c>
      <c r="J82" s="60">
        <v>0</v>
      </c>
      <c r="K82" s="60">
        <v>0</v>
      </c>
      <c r="L82" s="58">
        <f t="shared" si="7"/>
        <v>10</v>
      </c>
      <c r="M82" s="58">
        <f t="shared" si="8"/>
        <v>26</v>
      </c>
      <c r="N82" s="60">
        <v>0</v>
      </c>
      <c r="O82" s="60">
        <v>0</v>
      </c>
      <c r="P82" s="60">
        <v>5</v>
      </c>
      <c r="Q82" s="58">
        <f t="shared" si="9"/>
        <v>5</v>
      </c>
      <c r="R82" s="60">
        <v>0</v>
      </c>
      <c r="S82" s="60">
        <v>0</v>
      </c>
      <c r="T82" s="60">
        <v>0</v>
      </c>
      <c r="U82" s="58">
        <f t="shared" si="10"/>
        <v>0</v>
      </c>
      <c r="V82" s="58">
        <f t="shared" si="11"/>
        <v>31</v>
      </c>
    </row>
    <row r="83" spans="1:22" s="30" customFormat="1" ht="27" customHeight="1">
      <c r="A83" s="151"/>
      <c r="B83" s="151"/>
      <c r="C83" s="151"/>
      <c r="D83" s="22" t="s">
        <v>19</v>
      </c>
      <c r="E83" s="60">
        <v>0</v>
      </c>
      <c r="F83" s="60">
        <v>13</v>
      </c>
      <c r="G83" s="60">
        <v>0</v>
      </c>
      <c r="H83" s="58">
        <f t="shared" si="6"/>
        <v>13</v>
      </c>
      <c r="I83" s="60"/>
      <c r="J83" s="60"/>
      <c r="K83" s="60"/>
      <c r="L83" s="58">
        <f t="shared" si="7"/>
        <v>0</v>
      </c>
      <c r="M83" s="58">
        <f t="shared" si="8"/>
        <v>13</v>
      </c>
      <c r="N83" s="60"/>
      <c r="O83" s="60"/>
      <c r="P83" s="60"/>
      <c r="Q83" s="58">
        <f t="shared" si="9"/>
        <v>0</v>
      </c>
      <c r="R83" s="60"/>
      <c r="S83" s="60"/>
      <c r="T83" s="60"/>
      <c r="U83" s="58">
        <f t="shared" si="10"/>
        <v>0</v>
      </c>
      <c r="V83" s="58">
        <f t="shared" si="11"/>
        <v>13</v>
      </c>
    </row>
    <row r="84" spans="1:22" ht="27" customHeight="1">
      <c r="A84" s="151" t="s">
        <v>73</v>
      </c>
      <c r="B84" s="149" t="s">
        <v>74</v>
      </c>
      <c r="C84" s="149" t="s">
        <v>75</v>
      </c>
      <c r="D84" s="13" t="s">
        <v>18</v>
      </c>
      <c r="E84" s="59">
        <v>0</v>
      </c>
      <c r="F84" s="59">
        <v>3250</v>
      </c>
      <c r="G84" s="59">
        <v>350</v>
      </c>
      <c r="H84" s="69">
        <v>3552</v>
      </c>
      <c r="I84" s="59"/>
      <c r="J84" s="59"/>
      <c r="K84" s="59">
        <v>0</v>
      </c>
      <c r="L84" s="70">
        <v>3552</v>
      </c>
      <c r="M84" s="70">
        <f t="shared" si="8"/>
        <v>7104</v>
      </c>
      <c r="N84" s="59">
        <v>0</v>
      </c>
      <c r="O84" s="59">
        <v>0</v>
      </c>
      <c r="P84" s="59">
        <v>0</v>
      </c>
      <c r="Q84" s="71">
        <v>3552</v>
      </c>
      <c r="R84" s="59">
        <v>0</v>
      </c>
      <c r="S84" s="59">
        <v>0</v>
      </c>
      <c r="T84" s="59">
        <v>0</v>
      </c>
      <c r="U84" s="57">
        <v>3552</v>
      </c>
      <c r="V84" s="58">
        <f t="shared" si="11"/>
        <v>3600</v>
      </c>
    </row>
    <row r="85" spans="1:22" ht="27" customHeight="1">
      <c r="A85" s="151"/>
      <c r="B85" s="149"/>
      <c r="C85" s="149"/>
      <c r="D85" s="13" t="s">
        <v>19</v>
      </c>
      <c r="E85" s="59">
        <v>0</v>
      </c>
      <c r="F85" s="59">
        <v>3325</v>
      </c>
      <c r="G85" s="59">
        <v>119</v>
      </c>
      <c r="H85" s="69">
        <f t="shared" si="6"/>
        <v>3444</v>
      </c>
      <c r="I85" s="59"/>
      <c r="J85" s="59"/>
      <c r="K85" s="59"/>
      <c r="L85" s="70">
        <f t="shared" si="7"/>
        <v>0</v>
      </c>
      <c r="M85" s="70">
        <f t="shared" si="8"/>
        <v>3444</v>
      </c>
      <c r="N85" s="59"/>
      <c r="O85" s="59"/>
      <c r="P85" s="59"/>
      <c r="Q85" s="71">
        <f t="shared" si="9"/>
        <v>0</v>
      </c>
      <c r="R85" s="59"/>
      <c r="S85" s="59"/>
      <c r="T85" s="59"/>
      <c r="U85" s="57">
        <f t="shared" si="10"/>
        <v>0</v>
      </c>
      <c r="V85" s="58">
        <f t="shared" si="11"/>
        <v>3444</v>
      </c>
    </row>
    <row r="86" spans="1:22" ht="27" customHeight="1">
      <c r="A86" s="149" t="s">
        <v>73</v>
      </c>
      <c r="B86" s="149" t="s">
        <v>76</v>
      </c>
      <c r="C86" s="149" t="s">
        <v>77</v>
      </c>
      <c r="D86" s="13" t="s">
        <v>18</v>
      </c>
      <c r="E86" s="59">
        <v>0</v>
      </c>
      <c r="F86" s="59">
        <v>3250</v>
      </c>
      <c r="G86" s="59">
        <v>350</v>
      </c>
      <c r="H86" s="69">
        <f t="shared" si="6"/>
        <v>3600</v>
      </c>
      <c r="I86" s="59">
        <v>0</v>
      </c>
      <c r="J86" s="59">
        <v>0</v>
      </c>
      <c r="K86" s="59">
        <v>0</v>
      </c>
      <c r="L86" s="70">
        <f t="shared" si="7"/>
        <v>0</v>
      </c>
      <c r="M86" s="70">
        <f t="shared" si="8"/>
        <v>3600</v>
      </c>
      <c r="N86" s="59">
        <v>3600</v>
      </c>
      <c r="O86" s="59">
        <v>0</v>
      </c>
      <c r="P86" s="59">
        <v>0</v>
      </c>
      <c r="Q86" s="71">
        <f t="shared" si="9"/>
        <v>3600</v>
      </c>
      <c r="R86" s="59">
        <v>0</v>
      </c>
      <c r="S86" s="59">
        <v>3600</v>
      </c>
      <c r="T86" s="59">
        <v>0</v>
      </c>
      <c r="U86" s="57">
        <f t="shared" si="10"/>
        <v>3600</v>
      </c>
      <c r="V86" s="58">
        <f t="shared" si="11"/>
        <v>10800</v>
      </c>
    </row>
    <row r="87" spans="1:22" ht="27" customHeight="1">
      <c r="A87" s="149"/>
      <c r="B87" s="149"/>
      <c r="C87" s="149"/>
      <c r="D87" s="13" t="s">
        <v>19</v>
      </c>
      <c r="E87" s="59">
        <v>0</v>
      </c>
      <c r="F87" s="59">
        <v>3121</v>
      </c>
      <c r="G87" s="59">
        <v>0</v>
      </c>
      <c r="H87" s="69">
        <f t="shared" si="6"/>
        <v>3121</v>
      </c>
      <c r="I87" s="59"/>
      <c r="J87" s="59"/>
      <c r="K87" s="59"/>
      <c r="L87" s="70">
        <f t="shared" si="7"/>
        <v>0</v>
      </c>
      <c r="M87" s="70">
        <f t="shared" si="8"/>
        <v>3121</v>
      </c>
      <c r="N87" s="59"/>
      <c r="O87" s="59"/>
      <c r="P87" s="59"/>
      <c r="Q87" s="71">
        <f t="shared" si="9"/>
        <v>0</v>
      </c>
      <c r="R87" s="60"/>
      <c r="S87" s="59"/>
      <c r="T87" s="59"/>
      <c r="U87" s="57">
        <f t="shared" si="10"/>
        <v>0</v>
      </c>
      <c r="V87" s="58">
        <f t="shared" si="11"/>
        <v>3121</v>
      </c>
    </row>
    <row r="88" spans="1:22" ht="27" customHeight="1">
      <c r="A88" s="149" t="s">
        <v>73</v>
      </c>
      <c r="B88" s="151" t="s">
        <v>78</v>
      </c>
      <c r="C88" s="151" t="s">
        <v>79</v>
      </c>
      <c r="D88" s="22" t="s">
        <v>18</v>
      </c>
      <c r="E88" s="60">
        <v>0</v>
      </c>
      <c r="F88" s="60">
        <v>850</v>
      </c>
      <c r="G88" s="60">
        <v>0</v>
      </c>
      <c r="H88" s="69">
        <v>1100</v>
      </c>
      <c r="I88" s="59">
        <v>0</v>
      </c>
      <c r="J88" s="59">
        <v>0</v>
      </c>
      <c r="K88" s="59">
        <v>0</v>
      </c>
      <c r="L88" s="70">
        <v>1100</v>
      </c>
      <c r="M88" s="70">
        <f t="shared" si="8"/>
        <v>2200</v>
      </c>
      <c r="N88" s="59">
        <v>0</v>
      </c>
      <c r="O88" s="59">
        <v>0</v>
      </c>
      <c r="P88" s="59">
        <v>0</v>
      </c>
      <c r="Q88" s="71">
        <f t="shared" si="9"/>
        <v>0</v>
      </c>
      <c r="R88" s="60">
        <v>0</v>
      </c>
      <c r="S88" s="59">
        <v>0</v>
      </c>
      <c r="T88" s="59">
        <v>0</v>
      </c>
      <c r="U88" s="57">
        <f t="shared" si="10"/>
        <v>0</v>
      </c>
      <c r="V88" s="58">
        <f t="shared" si="11"/>
        <v>850</v>
      </c>
    </row>
    <row r="89" spans="1:22" ht="27" customHeight="1">
      <c r="A89" s="149"/>
      <c r="B89" s="151"/>
      <c r="C89" s="151"/>
      <c r="D89" s="22" t="s">
        <v>19</v>
      </c>
      <c r="E89" s="60">
        <v>0</v>
      </c>
      <c r="F89" s="60">
        <v>850</v>
      </c>
      <c r="G89" s="60">
        <v>0</v>
      </c>
      <c r="H89" s="69">
        <f t="shared" si="6"/>
        <v>850</v>
      </c>
      <c r="I89" s="59"/>
      <c r="J89" s="59"/>
      <c r="K89" s="59"/>
      <c r="L89" s="70">
        <f t="shared" si="7"/>
        <v>0</v>
      </c>
      <c r="M89" s="70">
        <f t="shared" si="8"/>
        <v>850</v>
      </c>
      <c r="N89" s="59"/>
      <c r="O89" s="59"/>
      <c r="P89" s="59"/>
      <c r="Q89" s="71">
        <f t="shared" si="9"/>
        <v>0</v>
      </c>
      <c r="R89" s="60"/>
      <c r="S89" s="59"/>
      <c r="T89" s="59"/>
      <c r="U89" s="57">
        <f t="shared" si="10"/>
        <v>0</v>
      </c>
      <c r="V89" s="58">
        <f t="shared" si="11"/>
        <v>850</v>
      </c>
    </row>
    <row r="90" spans="1:22" ht="27" customHeight="1">
      <c r="A90" s="149" t="s">
        <v>73</v>
      </c>
      <c r="B90" s="151" t="s">
        <v>78</v>
      </c>
      <c r="C90" s="151" t="s">
        <v>80</v>
      </c>
      <c r="D90" s="22" t="s">
        <v>18</v>
      </c>
      <c r="E90" s="60">
        <v>0</v>
      </c>
      <c r="F90" s="60">
        <v>0</v>
      </c>
      <c r="G90" s="60">
        <v>3400</v>
      </c>
      <c r="H90" s="69">
        <f t="shared" si="6"/>
        <v>3400</v>
      </c>
      <c r="I90" s="59">
        <v>0</v>
      </c>
      <c r="J90" s="59">
        <v>0</v>
      </c>
      <c r="K90" s="59">
        <v>0</v>
      </c>
      <c r="L90" s="70">
        <f t="shared" si="7"/>
        <v>0</v>
      </c>
      <c r="M90" s="70">
        <f t="shared" si="8"/>
        <v>3400</v>
      </c>
      <c r="N90" s="59">
        <v>3400</v>
      </c>
      <c r="O90" s="59">
        <v>0</v>
      </c>
      <c r="P90" s="59">
        <v>0</v>
      </c>
      <c r="Q90" s="71">
        <f t="shared" si="9"/>
        <v>3400</v>
      </c>
      <c r="R90" s="60">
        <v>3400</v>
      </c>
      <c r="S90" s="59">
        <v>0</v>
      </c>
      <c r="T90" s="59">
        <v>0</v>
      </c>
      <c r="U90" s="57">
        <f t="shared" si="10"/>
        <v>3400</v>
      </c>
      <c r="V90" s="58">
        <f t="shared" si="11"/>
        <v>10200</v>
      </c>
    </row>
    <row r="91" spans="1:22" ht="27" customHeight="1">
      <c r="A91" s="149"/>
      <c r="B91" s="151"/>
      <c r="C91" s="151"/>
      <c r="D91" s="22" t="s">
        <v>19</v>
      </c>
      <c r="E91" s="60">
        <v>0</v>
      </c>
      <c r="F91" s="60">
        <v>0</v>
      </c>
      <c r="G91" s="60">
        <v>3148</v>
      </c>
      <c r="H91" s="69">
        <f t="shared" si="6"/>
        <v>3148</v>
      </c>
      <c r="I91" s="59"/>
      <c r="J91" s="59"/>
      <c r="K91" s="59"/>
      <c r="L91" s="70">
        <f t="shared" si="7"/>
        <v>0</v>
      </c>
      <c r="M91" s="70">
        <f t="shared" si="8"/>
        <v>3148</v>
      </c>
      <c r="N91" s="59"/>
      <c r="O91" s="59"/>
      <c r="P91" s="59"/>
      <c r="Q91" s="71">
        <f t="shared" si="9"/>
        <v>0</v>
      </c>
      <c r="R91" s="60"/>
      <c r="S91" s="59"/>
      <c r="T91" s="59"/>
      <c r="U91" s="57">
        <f t="shared" si="10"/>
        <v>0</v>
      </c>
      <c r="V91" s="58">
        <f t="shared" si="11"/>
        <v>3148</v>
      </c>
    </row>
    <row r="92" spans="1:22" ht="27" customHeight="1">
      <c r="A92" s="149" t="s">
        <v>73</v>
      </c>
      <c r="B92" s="151" t="s">
        <v>81</v>
      </c>
      <c r="C92" s="151" t="s">
        <v>82</v>
      </c>
      <c r="D92" s="22" t="s">
        <v>18</v>
      </c>
      <c r="E92" s="60">
        <v>0</v>
      </c>
      <c r="F92" s="60">
        <v>3025</v>
      </c>
      <c r="G92" s="60">
        <v>0</v>
      </c>
      <c r="H92" s="69">
        <v>3100</v>
      </c>
      <c r="I92" s="59">
        <v>0</v>
      </c>
      <c r="J92" s="59">
        <v>0</v>
      </c>
      <c r="K92" s="59">
        <v>0</v>
      </c>
      <c r="L92" s="70">
        <v>3100</v>
      </c>
      <c r="M92" s="70">
        <f t="shared" si="8"/>
        <v>6200</v>
      </c>
      <c r="N92" s="59">
        <v>0</v>
      </c>
      <c r="O92" s="59">
        <v>0</v>
      </c>
      <c r="P92" s="59">
        <v>0</v>
      </c>
      <c r="Q92" s="71">
        <f t="shared" si="9"/>
        <v>0</v>
      </c>
      <c r="R92" s="60">
        <v>0</v>
      </c>
      <c r="S92" s="59">
        <v>0</v>
      </c>
      <c r="T92" s="59">
        <v>0</v>
      </c>
      <c r="U92" s="57">
        <f t="shared" si="10"/>
        <v>0</v>
      </c>
      <c r="V92" s="58">
        <f t="shared" si="11"/>
        <v>3025</v>
      </c>
    </row>
    <row r="93" spans="1:22" ht="27" customHeight="1">
      <c r="A93" s="149"/>
      <c r="B93" s="151"/>
      <c r="C93" s="151"/>
      <c r="D93" s="22" t="s">
        <v>19</v>
      </c>
      <c r="E93" s="60">
        <v>0</v>
      </c>
      <c r="F93" s="60">
        <v>3025</v>
      </c>
      <c r="G93" s="60">
        <v>0</v>
      </c>
      <c r="H93" s="69">
        <f t="shared" si="6"/>
        <v>3025</v>
      </c>
      <c r="I93" s="59"/>
      <c r="J93" s="59"/>
      <c r="K93" s="59"/>
      <c r="L93" s="70">
        <f t="shared" si="7"/>
        <v>0</v>
      </c>
      <c r="M93" s="70">
        <f t="shared" si="8"/>
        <v>3025</v>
      </c>
      <c r="N93" s="59"/>
      <c r="O93" s="59"/>
      <c r="P93" s="59"/>
      <c r="Q93" s="71">
        <f t="shared" si="9"/>
        <v>0</v>
      </c>
      <c r="R93" s="60"/>
      <c r="S93" s="59"/>
      <c r="T93" s="59"/>
      <c r="U93" s="57">
        <f t="shared" si="10"/>
        <v>0</v>
      </c>
      <c r="V93" s="58">
        <f t="shared" si="11"/>
        <v>3025</v>
      </c>
    </row>
    <row r="94" spans="1:22" ht="27" customHeight="1">
      <c r="A94" s="149" t="s">
        <v>73</v>
      </c>
      <c r="B94" s="151" t="s">
        <v>78</v>
      </c>
      <c r="C94" s="151" t="s">
        <v>83</v>
      </c>
      <c r="D94" s="22" t="s">
        <v>18</v>
      </c>
      <c r="E94" s="60">
        <v>0</v>
      </c>
      <c r="F94" s="60">
        <v>0</v>
      </c>
      <c r="G94" s="60">
        <v>0</v>
      </c>
      <c r="H94" s="69">
        <f t="shared" si="6"/>
        <v>0</v>
      </c>
      <c r="I94" s="59">
        <v>12100</v>
      </c>
      <c r="J94" s="59">
        <v>0</v>
      </c>
      <c r="K94" s="59">
        <v>12100</v>
      </c>
      <c r="L94" s="70">
        <f t="shared" si="7"/>
        <v>24200</v>
      </c>
      <c r="M94" s="70">
        <f t="shared" si="8"/>
        <v>24200</v>
      </c>
      <c r="N94" s="59">
        <v>0</v>
      </c>
      <c r="O94" s="59">
        <v>0</v>
      </c>
      <c r="P94" s="59">
        <v>12100</v>
      </c>
      <c r="Q94" s="71">
        <f t="shared" si="9"/>
        <v>12100</v>
      </c>
      <c r="R94" s="60">
        <v>0</v>
      </c>
      <c r="S94" s="59">
        <v>0</v>
      </c>
      <c r="T94" s="59">
        <v>0</v>
      </c>
      <c r="U94" s="57">
        <f t="shared" si="10"/>
        <v>0</v>
      </c>
      <c r="V94" s="58">
        <f t="shared" si="11"/>
        <v>36300</v>
      </c>
    </row>
    <row r="95" spans="1:22" ht="27" customHeight="1">
      <c r="A95" s="149"/>
      <c r="B95" s="151"/>
      <c r="C95" s="151"/>
      <c r="D95" s="22" t="s">
        <v>19</v>
      </c>
      <c r="E95" s="60">
        <v>0</v>
      </c>
      <c r="F95" s="60">
        <v>0</v>
      </c>
      <c r="G95" s="60">
        <v>6148</v>
      </c>
      <c r="H95" s="69">
        <f t="shared" si="6"/>
        <v>6148</v>
      </c>
      <c r="I95" s="59"/>
      <c r="J95" s="59"/>
      <c r="K95" s="59"/>
      <c r="L95" s="70">
        <f t="shared" si="7"/>
        <v>0</v>
      </c>
      <c r="M95" s="70">
        <f t="shared" si="8"/>
        <v>6148</v>
      </c>
      <c r="N95" s="59"/>
      <c r="O95" s="59"/>
      <c r="P95" s="59"/>
      <c r="Q95" s="71">
        <f t="shared" si="9"/>
        <v>0</v>
      </c>
      <c r="R95" s="60"/>
      <c r="S95" s="59"/>
      <c r="T95" s="59"/>
      <c r="U95" s="57">
        <f t="shared" si="10"/>
        <v>0</v>
      </c>
      <c r="V95" s="58">
        <f t="shared" si="11"/>
        <v>6148</v>
      </c>
    </row>
    <row r="96" spans="1:22" ht="27" customHeight="1">
      <c r="A96" s="149" t="s">
        <v>73</v>
      </c>
      <c r="B96" s="149" t="s">
        <v>78</v>
      </c>
      <c r="C96" s="149" t="s">
        <v>91</v>
      </c>
      <c r="D96" s="13" t="s">
        <v>18</v>
      </c>
      <c r="E96" s="59">
        <v>0</v>
      </c>
      <c r="F96" s="59">
        <v>0</v>
      </c>
      <c r="G96" s="59">
        <v>0</v>
      </c>
      <c r="H96" s="69">
        <f t="shared" si="6"/>
        <v>0</v>
      </c>
      <c r="I96" s="59">
        <v>0</v>
      </c>
      <c r="J96" s="59">
        <v>0</v>
      </c>
      <c r="K96" s="59">
        <v>0</v>
      </c>
      <c r="L96" s="70">
        <f t="shared" si="7"/>
        <v>0</v>
      </c>
      <c r="M96" s="70">
        <f t="shared" si="8"/>
        <v>0</v>
      </c>
      <c r="N96" s="59">
        <v>0</v>
      </c>
      <c r="O96" s="59">
        <v>3</v>
      </c>
      <c r="P96" s="59">
        <v>0</v>
      </c>
      <c r="Q96" s="71">
        <f t="shared" si="9"/>
        <v>3</v>
      </c>
      <c r="R96" s="60">
        <v>0</v>
      </c>
      <c r="S96" s="59">
        <v>0</v>
      </c>
      <c r="T96" s="59">
        <v>0</v>
      </c>
      <c r="U96" s="57">
        <f t="shared" si="10"/>
        <v>0</v>
      </c>
      <c r="V96" s="58">
        <f t="shared" si="11"/>
        <v>3</v>
      </c>
    </row>
    <row r="97" spans="1:22" ht="27" customHeight="1">
      <c r="A97" s="149"/>
      <c r="B97" s="149"/>
      <c r="C97" s="149"/>
      <c r="D97" s="13" t="s">
        <v>19</v>
      </c>
      <c r="E97" s="59">
        <v>0</v>
      </c>
      <c r="F97" s="59">
        <v>0</v>
      </c>
      <c r="G97" s="59">
        <v>0</v>
      </c>
      <c r="H97" s="69">
        <f t="shared" si="6"/>
        <v>0</v>
      </c>
      <c r="I97" s="59"/>
      <c r="J97" s="59"/>
      <c r="K97" s="59"/>
      <c r="L97" s="70">
        <f t="shared" si="7"/>
        <v>0</v>
      </c>
      <c r="M97" s="70">
        <f t="shared" si="8"/>
        <v>0</v>
      </c>
      <c r="N97" s="59"/>
      <c r="O97" s="59"/>
      <c r="P97" s="59"/>
      <c r="Q97" s="71">
        <f t="shared" si="9"/>
        <v>0</v>
      </c>
      <c r="R97" s="60"/>
      <c r="S97" s="59"/>
      <c r="T97" s="59"/>
      <c r="U97" s="57">
        <f t="shared" si="10"/>
        <v>0</v>
      </c>
      <c r="V97" s="58">
        <f t="shared" si="11"/>
        <v>0</v>
      </c>
    </row>
    <row r="98" spans="1:22" ht="27" customHeight="1">
      <c r="A98" s="149" t="s">
        <v>73</v>
      </c>
      <c r="B98" s="149" t="s">
        <v>84</v>
      </c>
      <c r="C98" s="149" t="s">
        <v>85</v>
      </c>
      <c r="D98" s="13" t="s">
        <v>18</v>
      </c>
      <c r="E98" s="59">
        <v>2</v>
      </c>
      <c r="F98" s="59">
        <v>4</v>
      </c>
      <c r="G98" s="59">
        <v>2</v>
      </c>
      <c r="H98" s="69">
        <f t="shared" si="6"/>
        <v>8</v>
      </c>
      <c r="I98" s="59">
        <v>0</v>
      </c>
      <c r="J98" s="59">
        <v>0</v>
      </c>
      <c r="K98" s="59">
        <v>2</v>
      </c>
      <c r="L98" s="70">
        <f t="shared" si="7"/>
        <v>2</v>
      </c>
      <c r="M98" s="70">
        <f t="shared" si="8"/>
        <v>10</v>
      </c>
      <c r="N98" s="59">
        <v>2</v>
      </c>
      <c r="O98" s="59">
        <v>4</v>
      </c>
      <c r="P98" s="59">
        <v>2</v>
      </c>
      <c r="Q98" s="71">
        <f t="shared" si="9"/>
        <v>8</v>
      </c>
      <c r="R98" s="60">
        <v>2</v>
      </c>
      <c r="S98" s="59">
        <v>4</v>
      </c>
      <c r="T98" s="59">
        <v>2</v>
      </c>
      <c r="U98" s="57">
        <f t="shared" si="10"/>
        <v>8</v>
      </c>
      <c r="V98" s="58">
        <f t="shared" si="11"/>
        <v>26</v>
      </c>
    </row>
    <row r="99" spans="1:22" ht="40.5" customHeight="1">
      <c r="A99" s="149"/>
      <c r="B99" s="149"/>
      <c r="C99" s="149"/>
      <c r="D99" s="13" t="s">
        <v>19</v>
      </c>
      <c r="E99" s="59">
        <v>2</v>
      </c>
      <c r="F99" s="59">
        <v>4</v>
      </c>
      <c r="G99" s="59">
        <v>0</v>
      </c>
      <c r="H99" s="69">
        <f t="shared" si="6"/>
        <v>6</v>
      </c>
      <c r="I99" s="59"/>
      <c r="J99" s="59"/>
      <c r="K99" s="59"/>
      <c r="L99" s="70">
        <f t="shared" si="7"/>
        <v>0</v>
      </c>
      <c r="M99" s="70">
        <f t="shared" si="8"/>
        <v>6</v>
      </c>
      <c r="N99" s="59"/>
      <c r="O99" s="59"/>
      <c r="P99" s="59"/>
      <c r="Q99" s="71">
        <f t="shared" si="9"/>
        <v>0</v>
      </c>
      <c r="R99" s="60"/>
      <c r="S99" s="59"/>
      <c r="T99" s="59"/>
      <c r="U99" s="57">
        <f t="shared" si="10"/>
        <v>0</v>
      </c>
      <c r="V99" s="58">
        <f t="shared" si="11"/>
        <v>6</v>
      </c>
    </row>
    <row r="100" spans="1:22" ht="27" customHeight="1">
      <c r="A100" s="149" t="s">
        <v>73</v>
      </c>
      <c r="B100" s="149" t="s">
        <v>84</v>
      </c>
      <c r="C100" s="149" t="s">
        <v>75</v>
      </c>
      <c r="D100" s="13" t="s">
        <v>18</v>
      </c>
      <c r="E100" s="59">
        <v>375</v>
      </c>
      <c r="F100" s="59">
        <v>750</v>
      </c>
      <c r="G100" s="59">
        <v>375</v>
      </c>
      <c r="H100" s="69">
        <f t="shared" si="6"/>
        <v>1500</v>
      </c>
      <c r="I100" s="59">
        <v>0</v>
      </c>
      <c r="J100" s="59">
        <v>0</v>
      </c>
      <c r="K100" s="59">
        <v>375</v>
      </c>
      <c r="L100" s="70">
        <f t="shared" si="7"/>
        <v>375</v>
      </c>
      <c r="M100" s="70">
        <f t="shared" si="8"/>
        <v>1875</v>
      </c>
      <c r="N100" s="59">
        <v>375</v>
      </c>
      <c r="O100" s="59">
        <v>750</v>
      </c>
      <c r="P100" s="59">
        <v>375</v>
      </c>
      <c r="Q100" s="71">
        <f t="shared" si="9"/>
        <v>1500</v>
      </c>
      <c r="R100" s="60">
        <v>750</v>
      </c>
      <c r="S100" s="59">
        <v>375</v>
      </c>
      <c r="T100" s="59">
        <v>0</v>
      </c>
      <c r="U100" s="57">
        <f t="shared" si="10"/>
        <v>1125</v>
      </c>
      <c r="V100" s="58">
        <f t="shared" si="11"/>
        <v>4500</v>
      </c>
    </row>
    <row r="101" spans="1:22" ht="27" customHeight="1">
      <c r="A101" s="149"/>
      <c r="B101" s="149"/>
      <c r="C101" s="149"/>
      <c r="D101" s="13" t="s">
        <v>19</v>
      </c>
      <c r="E101" s="59">
        <v>317</v>
      </c>
      <c r="F101" s="59">
        <v>639</v>
      </c>
      <c r="G101" s="59">
        <v>0</v>
      </c>
      <c r="H101" s="69">
        <f t="shared" si="6"/>
        <v>956</v>
      </c>
      <c r="I101" s="59"/>
      <c r="J101" s="59"/>
      <c r="K101" s="59"/>
      <c r="L101" s="70">
        <f t="shared" si="7"/>
        <v>0</v>
      </c>
      <c r="M101" s="70">
        <f t="shared" si="8"/>
        <v>956</v>
      </c>
      <c r="N101" s="59"/>
      <c r="O101" s="59"/>
      <c r="P101" s="59"/>
      <c r="Q101" s="71">
        <f t="shared" si="9"/>
        <v>0</v>
      </c>
      <c r="R101" s="60"/>
      <c r="S101" s="59"/>
      <c r="T101" s="59"/>
      <c r="U101" s="57">
        <f t="shared" si="10"/>
        <v>0</v>
      </c>
      <c r="V101" s="58">
        <f t="shared" si="11"/>
        <v>956</v>
      </c>
    </row>
    <row r="102" spans="1:22" ht="27" customHeight="1">
      <c r="A102" s="149" t="s">
        <v>73</v>
      </c>
      <c r="B102" s="149" t="s">
        <v>84</v>
      </c>
      <c r="C102" s="149" t="s">
        <v>218</v>
      </c>
      <c r="D102" s="13" t="s">
        <v>18</v>
      </c>
      <c r="E102" s="59">
        <v>12917</v>
      </c>
      <c r="F102" s="59">
        <v>25833</v>
      </c>
      <c r="G102" s="59">
        <v>12917</v>
      </c>
      <c r="H102" s="69">
        <f t="shared" si="6"/>
        <v>51667</v>
      </c>
      <c r="I102" s="59">
        <v>0</v>
      </c>
      <c r="J102" s="59">
        <v>0</v>
      </c>
      <c r="K102" s="59">
        <v>12917</v>
      </c>
      <c r="L102" s="70">
        <f t="shared" si="7"/>
        <v>12917</v>
      </c>
      <c r="M102" s="70">
        <f t="shared" si="8"/>
        <v>64584</v>
      </c>
      <c r="N102" s="59">
        <v>12917</v>
      </c>
      <c r="O102" s="59">
        <v>25833</v>
      </c>
      <c r="P102" s="59">
        <v>12917</v>
      </c>
      <c r="Q102" s="71">
        <f t="shared" si="9"/>
        <v>51667</v>
      </c>
      <c r="R102" s="60">
        <v>25833</v>
      </c>
      <c r="S102" s="59">
        <v>12916</v>
      </c>
      <c r="T102" s="59">
        <v>0</v>
      </c>
      <c r="U102" s="57">
        <f t="shared" si="10"/>
        <v>38749</v>
      </c>
      <c r="V102" s="58">
        <f t="shared" si="11"/>
        <v>155000</v>
      </c>
    </row>
    <row r="103" spans="1:22" ht="27" customHeight="1">
      <c r="A103" s="149"/>
      <c r="B103" s="149"/>
      <c r="C103" s="149"/>
      <c r="D103" s="13" t="s">
        <v>19</v>
      </c>
      <c r="E103" s="59">
        <v>11.207000000000001</v>
      </c>
      <c r="F103" s="59">
        <v>26.388999999999999</v>
      </c>
      <c r="G103" s="59">
        <v>0</v>
      </c>
      <c r="H103" s="69">
        <f t="shared" si="6"/>
        <v>37.596000000000004</v>
      </c>
      <c r="I103" s="59"/>
      <c r="J103" s="59"/>
      <c r="K103" s="59"/>
      <c r="L103" s="70">
        <f t="shared" si="7"/>
        <v>0</v>
      </c>
      <c r="M103" s="70">
        <f t="shared" si="8"/>
        <v>37.596000000000004</v>
      </c>
      <c r="N103" s="59"/>
      <c r="O103" s="59"/>
      <c r="P103" s="60"/>
      <c r="Q103" s="71">
        <f t="shared" si="9"/>
        <v>0</v>
      </c>
      <c r="R103" s="60"/>
      <c r="S103" s="59"/>
      <c r="T103" s="59"/>
      <c r="U103" s="57">
        <f t="shared" si="10"/>
        <v>0</v>
      </c>
      <c r="V103" s="58">
        <f t="shared" si="11"/>
        <v>37.596000000000004</v>
      </c>
    </row>
    <row r="104" spans="1:22" ht="27" customHeight="1">
      <c r="A104" s="149" t="s">
        <v>73</v>
      </c>
      <c r="B104" s="149" t="s">
        <v>89</v>
      </c>
      <c r="C104" s="149" t="s">
        <v>93</v>
      </c>
      <c r="D104" s="13" t="s">
        <v>18</v>
      </c>
      <c r="E104" s="60">
        <v>1</v>
      </c>
      <c r="F104" s="60">
        <v>2</v>
      </c>
      <c r="G104" s="60">
        <v>1</v>
      </c>
      <c r="H104" s="58"/>
      <c r="I104" s="60">
        <v>2</v>
      </c>
      <c r="J104" s="59">
        <v>0</v>
      </c>
      <c r="K104" s="59">
        <v>2</v>
      </c>
      <c r="L104" s="70">
        <f t="shared" si="7"/>
        <v>4</v>
      </c>
      <c r="M104" s="70">
        <f t="shared" si="8"/>
        <v>4</v>
      </c>
      <c r="N104" s="59">
        <v>2</v>
      </c>
      <c r="O104" s="59">
        <v>1</v>
      </c>
      <c r="P104" s="59">
        <v>2</v>
      </c>
      <c r="Q104" s="71">
        <f t="shared" si="9"/>
        <v>5</v>
      </c>
      <c r="R104" s="60">
        <v>2</v>
      </c>
      <c r="S104" s="59">
        <v>2</v>
      </c>
      <c r="T104" s="59">
        <v>1</v>
      </c>
      <c r="U104" s="57">
        <f t="shared" si="10"/>
        <v>5</v>
      </c>
      <c r="V104" s="58">
        <f t="shared" si="11"/>
        <v>18</v>
      </c>
    </row>
    <row r="105" spans="1:22" ht="27" customHeight="1">
      <c r="A105" s="149"/>
      <c r="B105" s="149"/>
      <c r="C105" s="149"/>
      <c r="D105" s="13" t="s">
        <v>19</v>
      </c>
      <c r="E105" s="60">
        <v>1</v>
      </c>
      <c r="F105" s="60">
        <v>2</v>
      </c>
      <c r="G105" s="60">
        <v>0</v>
      </c>
      <c r="H105" s="58">
        <f t="shared" si="6"/>
        <v>3</v>
      </c>
      <c r="I105" s="60"/>
      <c r="J105" s="59"/>
      <c r="K105" s="59"/>
      <c r="L105" s="70">
        <f t="shared" si="7"/>
        <v>0</v>
      </c>
      <c r="M105" s="70">
        <f t="shared" si="8"/>
        <v>3</v>
      </c>
      <c r="N105" s="59"/>
      <c r="O105" s="59"/>
      <c r="P105" s="59"/>
      <c r="Q105" s="71">
        <f t="shared" si="9"/>
        <v>0</v>
      </c>
      <c r="R105" s="60"/>
      <c r="S105" s="59"/>
      <c r="T105" s="59"/>
      <c r="U105" s="57">
        <f t="shared" si="10"/>
        <v>0</v>
      </c>
      <c r="V105" s="58">
        <f t="shared" si="11"/>
        <v>3</v>
      </c>
    </row>
    <row r="106" spans="1:22" ht="27" customHeight="1">
      <c r="A106" s="149" t="s">
        <v>73</v>
      </c>
      <c r="B106" s="149" t="s">
        <v>90</v>
      </c>
      <c r="C106" s="149" t="s">
        <v>93</v>
      </c>
      <c r="D106" s="13" t="s">
        <v>18</v>
      </c>
      <c r="E106" s="60">
        <v>2</v>
      </c>
      <c r="F106" s="60">
        <v>4</v>
      </c>
      <c r="G106" s="60">
        <v>2</v>
      </c>
      <c r="H106" s="58">
        <f t="shared" si="6"/>
        <v>8</v>
      </c>
      <c r="I106" s="60">
        <v>0</v>
      </c>
      <c r="J106" s="59">
        <v>0</v>
      </c>
      <c r="K106" s="59">
        <v>2</v>
      </c>
      <c r="L106" s="70">
        <f t="shared" si="7"/>
        <v>2</v>
      </c>
      <c r="M106" s="70">
        <f t="shared" si="8"/>
        <v>10</v>
      </c>
      <c r="N106" s="59">
        <v>2</v>
      </c>
      <c r="O106" s="59">
        <v>4</v>
      </c>
      <c r="P106" s="59">
        <v>2</v>
      </c>
      <c r="Q106" s="71">
        <f t="shared" si="9"/>
        <v>8</v>
      </c>
      <c r="R106" s="60">
        <v>4</v>
      </c>
      <c r="S106" s="59">
        <v>2</v>
      </c>
      <c r="T106" s="59">
        <v>0</v>
      </c>
      <c r="U106" s="57">
        <f t="shared" si="10"/>
        <v>6</v>
      </c>
      <c r="V106" s="58">
        <f t="shared" si="11"/>
        <v>24</v>
      </c>
    </row>
    <row r="107" spans="1:22" ht="27" customHeight="1">
      <c r="A107" s="149"/>
      <c r="B107" s="149"/>
      <c r="C107" s="149"/>
      <c r="D107" s="13" t="s">
        <v>19</v>
      </c>
      <c r="E107" s="60">
        <v>2</v>
      </c>
      <c r="F107" s="60">
        <v>4</v>
      </c>
      <c r="G107" s="60">
        <v>0</v>
      </c>
      <c r="H107" s="58">
        <f t="shared" si="6"/>
        <v>6</v>
      </c>
      <c r="I107" s="60"/>
      <c r="J107" s="59"/>
      <c r="K107" s="59"/>
      <c r="L107" s="70">
        <f t="shared" si="7"/>
        <v>0</v>
      </c>
      <c r="M107" s="70">
        <f t="shared" si="8"/>
        <v>6</v>
      </c>
      <c r="N107" s="59"/>
      <c r="O107" s="59"/>
      <c r="P107" s="59"/>
      <c r="Q107" s="71">
        <f t="shared" si="9"/>
        <v>0</v>
      </c>
      <c r="R107" s="60"/>
      <c r="S107" s="59"/>
      <c r="T107" s="59"/>
      <c r="U107" s="57">
        <f t="shared" si="10"/>
        <v>0</v>
      </c>
      <c r="V107" s="58">
        <f t="shared" si="11"/>
        <v>6</v>
      </c>
    </row>
    <row r="108" spans="1:22" ht="27" hidden="1" customHeight="1">
      <c r="A108" s="163" t="s">
        <v>73</v>
      </c>
      <c r="B108" s="165" t="s">
        <v>90</v>
      </c>
      <c r="C108" s="163" t="s">
        <v>279</v>
      </c>
      <c r="D108" s="42" t="s">
        <v>18</v>
      </c>
      <c r="E108" s="61"/>
      <c r="F108" s="61"/>
      <c r="G108" s="61"/>
      <c r="H108" s="64"/>
      <c r="I108" s="61"/>
      <c r="J108" s="62"/>
      <c r="K108" s="62"/>
      <c r="L108" s="72"/>
      <c r="M108" s="72"/>
      <c r="N108" s="62"/>
      <c r="O108" s="62"/>
      <c r="P108" s="62"/>
      <c r="Q108" s="73"/>
      <c r="R108" s="61"/>
      <c r="S108" s="62"/>
      <c r="T108" s="62"/>
      <c r="U108" s="63"/>
      <c r="V108" s="58">
        <f t="shared" si="11"/>
        <v>0</v>
      </c>
    </row>
    <row r="109" spans="1:22" ht="27" hidden="1" customHeight="1">
      <c r="A109" s="164"/>
      <c r="B109" s="165"/>
      <c r="C109" s="164"/>
      <c r="D109" s="42" t="s">
        <v>19</v>
      </c>
      <c r="E109" s="61"/>
      <c r="F109" s="61"/>
      <c r="G109" s="61"/>
      <c r="H109" s="64"/>
      <c r="I109" s="61"/>
      <c r="J109" s="62"/>
      <c r="K109" s="62"/>
      <c r="L109" s="72"/>
      <c r="M109" s="72"/>
      <c r="N109" s="62"/>
      <c r="O109" s="62"/>
      <c r="P109" s="62"/>
      <c r="Q109" s="73"/>
      <c r="R109" s="61"/>
      <c r="S109" s="62"/>
      <c r="T109" s="62"/>
      <c r="U109" s="63"/>
      <c r="V109" s="58">
        <f t="shared" si="11"/>
        <v>0</v>
      </c>
    </row>
    <row r="110" spans="1:22" ht="27" customHeight="1">
      <c r="A110" s="149" t="s">
        <v>94</v>
      </c>
      <c r="B110" s="149" t="s">
        <v>95</v>
      </c>
      <c r="C110" s="149" t="s">
        <v>102</v>
      </c>
      <c r="D110" s="13" t="s">
        <v>18</v>
      </c>
      <c r="E110" s="60">
        <v>15</v>
      </c>
      <c r="F110" s="60">
        <v>60</v>
      </c>
      <c r="G110" s="60">
        <v>45</v>
      </c>
      <c r="H110" s="58">
        <f t="shared" si="6"/>
        <v>120</v>
      </c>
      <c r="I110" s="60">
        <v>10</v>
      </c>
      <c r="J110" s="59">
        <v>15</v>
      </c>
      <c r="K110" s="59">
        <v>15</v>
      </c>
      <c r="L110" s="70">
        <f t="shared" si="7"/>
        <v>40</v>
      </c>
      <c r="M110" s="70">
        <f t="shared" si="8"/>
        <v>160</v>
      </c>
      <c r="N110" s="59">
        <v>40</v>
      </c>
      <c r="O110" s="59">
        <v>40</v>
      </c>
      <c r="P110" s="59">
        <v>40</v>
      </c>
      <c r="Q110" s="71">
        <f t="shared" si="9"/>
        <v>120</v>
      </c>
      <c r="R110" s="60">
        <v>40</v>
      </c>
      <c r="S110" s="59">
        <v>40</v>
      </c>
      <c r="T110" s="59">
        <v>40</v>
      </c>
      <c r="U110" s="57">
        <f t="shared" si="10"/>
        <v>120</v>
      </c>
      <c r="V110" s="58">
        <f t="shared" si="11"/>
        <v>400</v>
      </c>
    </row>
    <row r="111" spans="1:22" ht="27" customHeight="1">
      <c r="A111" s="149"/>
      <c r="B111" s="149"/>
      <c r="C111" s="149"/>
      <c r="D111" s="13" t="s">
        <v>19</v>
      </c>
      <c r="E111" s="60">
        <v>12</v>
      </c>
      <c r="F111" s="60">
        <v>2</v>
      </c>
      <c r="G111" s="60">
        <v>3</v>
      </c>
      <c r="H111" s="58">
        <f t="shared" si="6"/>
        <v>17</v>
      </c>
      <c r="I111" s="60"/>
      <c r="J111" s="59"/>
      <c r="K111" s="59"/>
      <c r="L111" s="70">
        <f t="shared" si="7"/>
        <v>0</v>
      </c>
      <c r="M111" s="70">
        <f t="shared" si="8"/>
        <v>17</v>
      </c>
      <c r="N111" s="59"/>
      <c r="O111" s="59"/>
      <c r="P111" s="59"/>
      <c r="Q111" s="71">
        <f t="shared" si="9"/>
        <v>0</v>
      </c>
      <c r="R111" s="60"/>
      <c r="S111" s="59"/>
      <c r="T111" s="59"/>
      <c r="U111" s="57">
        <f t="shared" si="10"/>
        <v>0</v>
      </c>
      <c r="V111" s="58">
        <f t="shared" si="11"/>
        <v>17</v>
      </c>
    </row>
    <row r="112" spans="1:22" ht="27" customHeight="1">
      <c r="A112" s="149" t="s">
        <v>94</v>
      </c>
      <c r="B112" s="149" t="s">
        <v>96</v>
      </c>
      <c r="C112" s="149" t="s">
        <v>103</v>
      </c>
      <c r="D112" s="13" t="s">
        <v>18</v>
      </c>
      <c r="E112" s="60">
        <v>18</v>
      </c>
      <c r="F112" s="60">
        <v>36</v>
      </c>
      <c r="G112" s="60">
        <v>36</v>
      </c>
      <c r="H112" s="58">
        <f t="shared" si="6"/>
        <v>90</v>
      </c>
      <c r="I112" s="60">
        <v>10</v>
      </c>
      <c r="J112" s="59">
        <v>5</v>
      </c>
      <c r="K112" s="59">
        <v>5</v>
      </c>
      <c r="L112" s="70">
        <f t="shared" si="7"/>
        <v>20</v>
      </c>
      <c r="M112" s="70">
        <f t="shared" si="8"/>
        <v>110</v>
      </c>
      <c r="N112" s="59">
        <v>30</v>
      </c>
      <c r="O112" s="59">
        <v>30</v>
      </c>
      <c r="P112" s="59">
        <v>30</v>
      </c>
      <c r="Q112" s="71">
        <f t="shared" si="9"/>
        <v>90</v>
      </c>
      <c r="R112" s="60">
        <v>30</v>
      </c>
      <c r="S112" s="59">
        <v>30</v>
      </c>
      <c r="T112" s="59">
        <v>40</v>
      </c>
      <c r="U112" s="57">
        <f t="shared" si="10"/>
        <v>100</v>
      </c>
      <c r="V112" s="58">
        <f t="shared" si="11"/>
        <v>300</v>
      </c>
    </row>
    <row r="113" spans="1:22" ht="27" customHeight="1">
      <c r="A113" s="149"/>
      <c r="B113" s="149"/>
      <c r="C113" s="149"/>
      <c r="D113" s="13" t="s">
        <v>19</v>
      </c>
      <c r="E113" s="60">
        <v>15</v>
      </c>
      <c r="F113" s="60">
        <v>1</v>
      </c>
      <c r="G113" s="60">
        <v>8</v>
      </c>
      <c r="H113" s="58">
        <f t="shared" si="6"/>
        <v>24</v>
      </c>
      <c r="I113" s="60"/>
      <c r="J113" s="59"/>
      <c r="K113" s="59"/>
      <c r="L113" s="70">
        <f t="shared" si="7"/>
        <v>0</v>
      </c>
      <c r="M113" s="70">
        <f t="shared" si="8"/>
        <v>24</v>
      </c>
      <c r="N113" s="59"/>
      <c r="O113" s="59"/>
      <c r="P113" s="59"/>
      <c r="Q113" s="71">
        <f t="shared" si="9"/>
        <v>0</v>
      </c>
      <c r="R113" s="60"/>
      <c r="S113" s="59"/>
      <c r="T113" s="59"/>
      <c r="U113" s="57">
        <f t="shared" si="10"/>
        <v>0</v>
      </c>
      <c r="V113" s="58">
        <f t="shared" si="11"/>
        <v>24</v>
      </c>
    </row>
    <row r="114" spans="1:22" ht="27" customHeight="1">
      <c r="A114" s="149" t="s">
        <v>94</v>
      </c>
      <c r="B114" s="149" t="s">
        <v>204</v>
      </c>
      <c r="C114" s="149" t="s">
        <v>205</v>
      </c>
      <c r="D114" s="13" t="s">
        <v>18</v>
      </c>
      <c r="E114" s="60">
        <v>1</v>
      </c>
      <c r="F114" s="60">
        <v>1</v>
      </c>
      <c r="G114" s="60">
        <v>1</v>
      </c>
      <c r="H114" s="58">
        <f t="shared" si="6"/>
        <v>3</v>
      </c>
      <c r="I114" s="60">
        <v>1</v>
      </c>
      <c r="J114" s="59">
        <v>1</v>
      </c>
      <c r="K114" s="59">
        <v>1</v>
      </c>
      <c r="L114" s="70">
        <f t="shared" si="7"/>
        <v>3</v>
      </c>
      <c r="M114" s="70">
        <f t="shared" si="8"/>
        <v>6</v>
      </c>
      <c r="N114" s="59">
        <v>1</v>
      </c>
      <c r="O114" s="59">
        <v>2</v>
      </c>
      <c r="P114" s="59">
        <v>1</v>
      </c>
      <c r="Q114" s="71">
        <f t="shared" si="9"/>
        <v>4</v>
      </c>
      <c r="R114" s="60">
        <v>1</v>
      </c>
      <c r="S114" s="59">
        <v>2</v>
      </c>
      <c r="T114" s="59">
        <v>1</v>
      </c>
      <c r="U114" s="57">
        <f t="shared" si="10"/>
        <v>4</v>
      </c>
      <c r="V114" s="58">
        <f t="shared" si="11"/>
        <v>14</v>
      </c>
    </row>
    <row r="115" spans="1:22" ht="36.75" customHeight="1">
      <c r="A115" s="149"/>
      <c r="B115" s="149"/>
      <c r="C115" s="149"/>
      <c r="D115" s="13" t="s">
        <v>19</v>
      </c>
      <c r="E115" s="60">
        <v>1</v>
      </c>
      <c r="F115" s="60">
        <v>1</v>
      </c>
      <c r="G115" s="60">
        <v>0</v>
      </c>
      <c r="H115" s="58">
        <f t="shared" si="6"/>
        <v>2</v>
      </c>
      <c r="I115" s="60"/>
      <c r="J115" s="59"/>
      <c r="K115" s="59"/>
      <c r="L115" s="70">
        <f t="shared" si="7"/>
        <v>0</v>
      </c>
      <c r="M115" s="70">
        <f t="shared" si="8"/>
        <v>2</v>
      </c>
      <c r="N115" s="59"/>
      <c r="O115" s="59"/>
      <c r="P115" s="59"/>
      <c r="Q115" s="71">
        <f t="shared" si="9"/>
        <v>0</v>
      </c>
      <c r="R115" s="60"/>
      <c r="S115" s="59"/>
      <c r="T115" s="59"/>
      <c r="U115" s="57">
        <f t="shared" si="10"/>
        <v>0</v>
      </c>
      <c r="V115" s="58">
        <f t="shared" si="11"/>
        <v>2</v>
      </c>
    </row>
    <row r="116" spans="1:22" ht="36.75" customHeight="1">
      <c r="A116" s="149" t="s">
        <v>94</v>
      </c>
      <c r="B116" s="151" t="s">
        <v>204</v>
      </c>
      <c r="C116" s="151" t="s">
        <v>206</v>
      </c>
      <c r="D116" s="22" t="s">
        <v>18</v>
      </c>
      <c r="E116" s="60">
        <v>70</v>
      </c>
      <c r="F116" s="60">
        <v>70</v>
      </c>
      <c r="G116" s="60">
        <v>60</v>
      </c>
      <c r="H116" s="58">
        <f t="shared" si="6"/>
        <v>200</v>
      </c>
      <c r="I116" s="60">
        <v>60</v>
      </c>
      <c r="J116" s="59">
        <v>70</v>
      </c>
      <c r="K116" s="59">
        <v>70</v>
      </c>
      <c r="L116" s="70">
        <f t="shared" si="7"/>
        <v>200</v>
      </c>
      <c r="M116" s="70">
        <f t="shared" si="8"/>
        <v>400</v>
      </c>
      <c r="N116" s="59">
        <v>100</v>
      </c>
      <c r="O116" s="59">
        <v>100</v>
      </c>
      <c r="P116" s="59">
        <v>100</v>
      </c>
      <c r="Q116" s="71">
        <f t="shared" si="9"/>
        <v>300</v>
      </c>
      <c r="R116" s="60">
        <v>100</v>
      </c>
      <c r="S116" s="59">
        <v>100</v>
      </c>
      <c r="T116" s="59">
        <v>100</v>
      </c>
      <c r="U116" s="57">
        <f t="shared" si="10"/>
        <v>300</v>
      </c>
      <c r="V116" s="58">
        <f t="shared" si="11"/>
        <v>1000</v>
      </c>
    </row>
    <row r="117" spans="1:22" ht="36.75" customHeight="1">
      <c r="A117" s="149"/>
      <c r="B117" s="151"/>
      <c r="C117" s="151"/>
      <c r="D117" s="22" t="s">
        <v>19</v>
      </c>
      <c r="E117" s="60">
        <v>56</v>
      </c>
      <c r="F117" s="60">
        <v>28</v>
      </c>
      <c r="G117" s="60">
        <v>0</v>
      </c>
      <c r="H117" s="58">
        <f t="shared" si="6"/>
        <v>84</v>
      </c>
      <c r="I117" s="60"/>
      <c r="J117" s="59"/>
      <c r="K117" s="59"/>
      <c r="L117" s="70">
        <f t="shared" si="7"/>
        <v>0</v>
      </c>
      <c r="M117" s="70">
        <f t="shared" si="8"/>
        <v>84</v>
      </c>
      <c r="N117" s="59"/>
      <c r="O117" s="59"/>
      <c r="P117" s="59"/>
      <c r="Q117" s="71">
        <f t="shared" si="9"/>
        <v>0</v>
      </c>
      <c r="R117" s="60"/>
      <c r="S117" s="59"/>
      <c r="T117" s="59"/>
      <c r="U117" s="57">
        <f t="shared" si="10"/>
        <v>0</v>
      </c>
      <c r="V117" s="58">
        <f t="shared" si="11"/>
        <v>84</v>
      </c>
    </row>
    <row r="118" spans="1:22" ht="36.75" customHeight="1">
      <c r="A118" s="149" t="s">
        <v>94</v>
      </c>
      <c r="B118" s="151" t="s">
        <v>99</v>
      </c>
      <c r="C118" s="151" t="s">
        <v>100</v>
      </c>
      <c r="D118" s="22" t="s">
        <v>18</v>
      </c>
      <c r="E118" s="60">
        <v>1</v>
      </c>
      <c r="F118" s="60">
        <v>1</v>
      </c>
      <c r="G118" s="60">
        <v>1</v>
      </c>
      <c r="H118" s="58">
        <f t="shared" si="6"/>
        <v>3</v>
      </c>
      <c r="I118" s="60">
        <v>1</v>
      </c>
      <c r="J118" s="59">
        <v>1</v>
      </c>
      <c r="K118" s="59">
        <v>1</v>
      </c>
      <c r="L118" s="70">
        <f t="shared" si="7"/>
        <v>3</v>
      </c>
      <c r="M118" s="70">
        <f t="shared" si="8"/>
        <v>6</v>
      </c>
      <c r="N118" s="59">
        <v>1</v>
      </c>
      <c r="O118" s="59">
        <v>1</v>
      </c>
      <c r="P118" s="59">
        <v>1</v>
      </c>
      <c r="Q118" s="71">
        <f t="shared" si="9"/>
        <v>3</v>
      </c>
      <c r="R118" s="60">
        <v>1</v>
      </c>
      <c r="S118" s="59">
        <v>1</v>
      </c>
      <c r="T118" s="59">
        <v>1</v>
      </c>
      <c r="U118" s="57">
        <f t="shared" si="10"/>
        <v>3</v>
      </c>
      <c r="V118" s="58">
        <f t="shared" si="11"/>
        <v>12</v>
      </c>
    </row>
    <row r="119" spans="1:22" ht="36.75" customHeight="1">
      <c r="A119" s="149"/>
      <c r="B119" s="151"/>
      <c r="C119" s="151"/>
      <c r="D119" s="22" t="s">
        <v>19</v>
      </c>
      <c r="E119" s="60">
        <v>0</v>
      </c>
      <c r="F119" s="60">
        <v>2</v>
      </c>
      <c r="G119" s="60">
        <v>0</v>
      </c>
      <c r="H119" s="58">
        <f t="shared" si="6"/>
        <v>2</v>
      </c>
      <c r="I119" s="60"/>
      <c r="J119" s="59"/>
      <c r="K119" s="59"/>
      <c r="L119" s="70">
        <f t="shared" si="7"/>
        <v>0</v>
      </c>
      <c r="M119" s="70">
        <f t="shared" si="8"/>
        <v>2</v>
      </c>
      <c r="N119" s="59"/>
      <c r="O119" s="59"/>
      <c r="P119" s="59"/>
      <c r="Q119" s="71">
        <f t="shared" si="9"/>
        <v>0</v>
      </c>
      <c r="R119" s="60"/>
      <c r="S119" s="59"/>
      <c r="T119" s="59"/>
      <c r="U119" s="57">
        <f t="shared" si="10"/>
        <v>0</v>
      </c>
      <c r="V119" s="58">
        <f t="shared" si="11"/>
        <v>2</v>
      </c>
    </row>
    <row r="120" spans="1:22" ht="27" customHeight="1">
      <c r="A120" s="149" t="s">
        <v>94</v>
      </c>
      <c r="B120" s="151" t="s">
        <v>99</v>
      </c>
      <c r="C120" s="151" t="s">
        <v>206</v>
      </c>
      <c r="D120" s="22" t="s">
        <v>18</v>
      </c>
      <c r="E120" s="60">
        <v>125</v>
      </c>
      <c r="F120" s="60">
        <v>125</v>
      </c>
      <c r="G120" s="60">
        <v>125</v>
      </c>
      <c r="H120" s="58">
        <f t="shared" si="6"/>
        <v>375</v>
      </c>
      <c r="I120" s="60">
        <v>125</v>
      </c>
      <c r="J120" s="59">
        <v>125</v>
      </c>
      <c r="K120" s="59">
        <v>125</v>
      </c>
      <c r="L120" s="70">
        <f t="shared" si="7"/>
        <v>375</v>
      </c>
      <c r="M120" s="70">
        <f t="shared" si="8"/>
        <v>750</v>
      </c>
      <c r="N120" s="59">
        <v>125</v>
      </c>
      <c r="O120" s="59">
        <v>125</v>
      </c>
      <c r="P120" s="59">
        <v>125</v>
      </c>
      <c r="Q120" s="71">
        <f t="shared" si="9"/>
        <v>375</v>
      </c>
      <c r="R120" s="60">
        <v>125</v>
      </c>
      <c r="S120" s="59">
        <v>125</v>
      </c>
      <c r="T120" s="59">
        <v>125</v>
      </c>
      <c r="U120" s="57">
        <f t="shared" si="10"/>
        <v>375</v>
      </c>
      <c r="V120" s="58">
        <f t="shared" si="11"/>
        <v>1500</v>
      </c>
    </row>
    <row r="121" spans="1:22" ht="27" customHeight="1">
      <c r="A121" s="149"/>
      <c r="B121" s="151"/>
      <c r="C121" s="151"/>
      <c r="D121" s="22" t="s">
        <v>19</v>
      </c>
      <c r="E121" s="60">
        <v>0</v>
      </c>
      <c r="F121" s="60">
        <v>430</v>
      </c>
      <c r="G121" s="60">
        <v>0</v>
      </c>
      <c r="H121" s="58">
        <f t="shared" si="6"/>
        <v>430</v>
      </c>
      <c r="I121" s="60"/>
      <c r="J121" s="59"/>
      <c r="K121" s="59"/>
      <c r="L121" s="70">
        <f t="shared" si="7"/>
        <v>0</v>
      </c>
      <c r="M121" s="70">
        <f t="shared" si="8"/>
        <v>430</v>
      </c>
      <c r="N121" s="59"/>
      <c r="O121" s="59"/>
      <c r="P121" s="59"/>
      <c r="Q121" s="71">
        <f t="shared" si="9"/>
        <v>0</v>
      </c>
      <c r="R121" s="60"/>
      <c r="S121" s="59"/>
      <c r="T121" s="59"/>
      <c r="U121" s="57">
        <f t="shared" si="10"/>
        <v>0</v>
      </c>
      <c r="V121" s="58">
        <f t="shared" si="11"/>
        <v>430</v>
      </c>
    </row>
    <row r="122" spans="1:22" ht="27" customHeight="1">
      <c r="A122" s="149" t="s">
        <v>94</v>
      </c>
      <c r="B122" s="149" t="s">
        <v>207</v>
      </c>
      <c r="C122" s="149" t="s">
        <v>208</v>
      </c>
      <c r="D122" s="13" t="s">
        <v>18</v>
      </c>
      <c r="E122" s="60">
        <v>0</v>
      </c>
      <c r="F122" s="60">
        <v>0</v>
      </c>
      <c r="G122" s="60">
        <v>0</v>
      </c>
      <c r="H122" s="58">
        <f t="shared" si="6"/>
        <v>0</v>
      </c>
      <c r="I122" s="60">
        <v>1</v>
      </c>
      <c r="J122" s="59">
        <v>0</v>
      </c>
      <c r="K122" s="59">
        <v>0</v>
      </c>
      <c r="L122" s="70">
        <f t="shared" si="7"/>
        <v>1</v>
      </c>
      <c r="M122" s="70">
        <f t="shared" si="8"/>
        <v>1</v>
      </c>
      <c r="N122" s="59">
        <v>0</v>
      </c>
      <c r="O122" s="59">
        <v>1</v>
      </c>
      <c r="P122" s="59">
        <v>2</v>
      </c>
      <c r="Q122" s="71">
        <f t="shared" si="9"/>
        <v>3</v>
      </c>
      <c r="R122" s="60">
        <v>0</v>
      </c>
      <c r="S122" s="59">
        <v>2</v>
      </c>
      <c r="T122" s="59">
        <v>1</v>
      </c>
      <c r="U122" s="57">
        <f t="shared" si="10"/>
        <v>3</v>
      </c>
      <c r="V122" s="58">
        <f t="shared" si="11"/>
        <v>7</v>
      </c>
    </row>
    <row r="123" spans="1:22" ht="27" customHeight="1">
      <c r="A123" s="149"/>
      <c r="B123" s="149"/>
      <c r="C123" s="149"/>
      <c r="D123" s="13" t="s">
        <v>19</v>
      </c>
      <c r="E123" s="60">
        <v>0</v>
      </c>
      <c r="F123" s="60">
        <v>0</v>
      </c>
      <c r="G123" s="60">
        <v>0</v>
      </c>
      <c r="H123" s="58">
        <f t="shared" si="6"/>
        <v>0</v>
      </c>
      <c r="I123" s="60"/>
      <c r="J123" s="59"/>
      <c r="K123" s="59"/>
      <c r="L123" s="70">
        <f t="shared" si="7"/>
        <v>0</v>
      </c>
      <c r="M123" s="70">
        <f t="shared" si="8"/>
        <v>0</v>
      </c>
      <c r="N123" s="59"/>
      <c r="O123" s="59"/>
      <c r="P123" s="59"/>
      <c r="Q123" s="71">
        <f t="shared" si="9"/>
        <v>0</v>
      </c>
      <c r="R123" s="60"/>
      <c r="S123" s="59"/>
      <c r="T123" s="59"/>
      <c r="U123" s="57">
        <f t="shared" si="10"/>
        <v>0</v>
      </c>
      <c r="V123" s="58">
        <f t="shared" si="11"/>
        <v>0</v>
      </c>
    </row>
    <row r="124" spans="1:22" ht="27" customHeight="1">
      <c r="A124" s="149" t="s">
        <v>94</v>
      </c>
      <c r="B124" s="149" t="s">
        <v>207</v>
      </c>
      <c r="C124" s="149" t="s">
        <v>206</v>
      </c>
      <c r="D124" s="13" t="s">
        <v>18</v>
      </c>
      <c r="E124" s="60">
        <v>0</v>
      </c>
      <c r="F124" s="60">
        <v>0</v>
      </c>
      <c r="G124" s="60">
        <v>0</v>
      </c>
      <c r="H124" s="58">
        <f t="shared" si="6"/>
        <v>0</v>
      </c>
      <c r="I124" s="60">
        <v>200</v>
      </c>
      <c r="J124" s="59">
        <v>0</v>
      </c>
      <c r="K124" s="59">
        <v>0</v>
      </c>
      <c r="L124" s="70">
        <f t="shared" si="7"/>
        <v>200</v>
      </c>
      <c r="M124" s="70">
        <f t="shared" si="8"/>
        <v>200</v>
      </c>
      <c r="N124" s="59">
        <v>0</v>
      </c>
      <c r="O124" s="59">
        <v>50</v>
      </c>
      <c r="P124" s="59">
        <v>1500</v>
      </c>
      <c r="Q124" s="71">
        <f t="shared" si="9"/>
        <v>1550</v>
      </c>
      <c r="R124" s="60">
        <v>0</v>
      </c>
      <c r="S124" s="59">
        <v>350</v>
      </c>
      <c r="T124" s="59">
        <v>100</v>
      </c>
      <c r="U124" s="57">
        <f t="shared" si="10"/>
        <v>450</v>
      </c>
      <c r="V124" s="58">
        <f t="shared" si="11"/>
        <v>2200</v>
      </c>
    </row>
    <row r="125" spans="1:22" ht="27" customHeight="1">
      <c r="A125" s="149"/>
      <c r="B125" s="149"/>
      <c r="C125" s="149"/>
      <c r="D125" s="13" t="s">
        <v>19</v>
      </c>
      <c r="E125" s="60">
        <v>0</v>
      </c>
      <c r="F125" s="60">
        <v>0</v>
      </c>
      <c r="G125" s="60">
        <v>0</v>
      </c>
      <c r="H125" s="58">
        <f t="shared" si="6"/>
        <v>0</v>
      </c>
      <c r="I125" s="60"/>
      <c r="J125" s="59"/>
      <c r="K125" s="59"/>
      <c r="L125" s="70">
        <f t="shared" si="7"/>
        <v>0</v>
      </c>
      <c r="M125" s="70">
        <f t="shared" si="8"/>
        <v>0</v>
      </c>
      <c r="N125" s="59"/>
      <c r="O125" s="59"/>
      <c r="P125" s="59"/>
      <c r="Q125" s="71">
        <f t="shared" si="9"/>
        <v>0</v>
      </c>
      <c r="R125" s="60"/>
      <c r="S125" s="59"/>
      <c r="T125" s="59"/>
      <c r="U125" s="57">
        <f t="shared" si="10"/>
        <v>0</v>
      </c>
      <c r="V125" s="58">
        <f t="shared" si="11"/>
        <v>0</v>
      </c>
    </row>
    <row r="126" spans="1:22" ht="27" customHeight="1">
      <c r="A126" s="149" t="s">
        <v>94</v>
      </c>
      <c r="B126" s="149" t="s">
        <v>209</v>
      </c>
      <c r="C126" s="149" t="s">
        <v>210</v>
      </c>
      <c r="D126" s="13" t="s">
        <v>18</v>
      </c>
      <c r="E126" s="60">
        <v>0</v>
      </c>
      <c r="F126" s="60">
        <v>0</v>
      </c>
      <c r="G126" s="60">
        <v>0</v>
      </c>
      <c r="H126" s="58">
        <f t="shared" si="6"/>
        <v>0</v>
      </c>
      <c r="I126" s="60">
        <v>0</v>
      </c>
      <c r="J126" s="59">
        <v>17</v>
      </c>
      <c r="K126" s="59">
        <v>0</v>
      </c>
      <c r="L126" s="70">
        <f t="shared" si="7"/>
        <v>17</v>
      </c>
      <c r="M126" s="70">
        <f t="shared" si="8"/>
        <v>17</v>
      </c>
      <c r="N126" s="59">
        <v>0</v>
      </c>
      <c r="O126" s="59">
        <v>0</v>
      </c>
      <c r="P126" s="59">
        <v>0</v>
      </c>
      <c r="Q126" s="71">
        <f t="shared" si="9"/>
        <v>0</v>
      </c>
      <c r="R126" s="60">
        <v>0</v>
      </c>
      <c r="S126" s="59">
        <v>0</v>
      </c>
      <c r="T126" s="59">
        <v>0</v>
      </c>
      <c r="U126" s="57">
        <f t="shared" si="10"/>
        <v>0</v>
      </c>
      <c r="V126" s="58">
        <f t="shared" si="11"/>
        <v>17</v>
      </c>
    </row>
    <row r="127" spans="1:22" ht="27" customHeight="1">
      <c r="A127" s="149"/>
      <c r="B127" s="149"/>
      <c r="C127" s="149"/>
      <c r="D127" s="13" t="s">
        <v>19</v>
      </c>
      <c r="E127" s="59">
        <v>0</v>
      </c>
      <c r="F127" s="59">
        <v>0</v>
      </c>
      <c r="G127" s="59">
        <v>0</v>
      </c>
      <c r="H127" s="69">
        <f t="shared" si="6"/>
        <v>0</v>
      </c>
      <c r="I127" s="59"/>
      <c r="J127" s="59"/>
      <c r="K127" s="59"/>
      <c r="L127" s="70">
        <f t="shared" si="7"/>
        <v>0</v>
      </c>
      <c r="M127" s="70">
        <f t="shared" si="8"/>
        <v>0</v>
      </c>
      <c r="N127" s="59"/>
      <c r="O127" s="59"/>
      <c r="P127" s="59"/>
      <c r="Q127" s="71">
        <f t="shared" si="9"/>
        <v>0</v>
      </c>
      <c r="R127" s="60"/>
      <c r="S127" s="59"/>
      <c r="T127" s="59"/>
      <c r="U127" s="57">
        <f t="shared" si="10"/>
        <v>0</v>
      </c>
      <c r="V127" s="58">
        <f t="shared" si="11"/>
        <v>0</v>
      </c>
    </row>
    <row r="128" spans="1:22" ht="27" customHeight="1">
      <c r="A128" s="149" t="s">
        <v>94</v>
      </c>
      <c r="B128" s="149" t="s">
        <v>97</v>
      </c>
      <c r="C128" s="149" t="s">
        <v>98</v>
      </c>
      <c r="D128" s="13" t="s">
        <v>18</v>
      </c>
      <c r="E128" s="59">
        <v>0</v>
      </c>
      <c r="F128" s="59">
        <v>0</v>
      </c>
      <c r="G128" s="59">
        <v>0</v>
      </c>
      <c r="H128" s="69">
        <f t="shared" si="6"/>
        <v>0</v>
      </c>
      <c r="I128" s="59">
        <v>0</v>
      </c>
      <c r="J128" s="59">
        <v>0</v>
      </c>
      <c r="K128" s="59">
        <v>100</v>
      </c>
      <c r="L128" s="70">
        <f t="shared" si="7"/>
        <v>100</v>
      </c>
      <c r="M128" s="70">
        <f t="shared" si="8"/>
        <v>100</v>
      </c>
      <c r="N128" s="59">
        <v>30</v>
      </c>
      <c r="O128" s="59">
        <v>0</v>
      </c>
      <c r="P128" s="59">
        <v>0</v>
      </c>
      <c r="Q128" s="71">
        <f t="shared" si="9"/>
        <v>30</v>
      </c>
      <c r="R128" s="60">
        <v>0</v>
      </c>
      <c r="S128" s="59">
        <v>0</v>
      </c>
      <c r="T128" s="59">
        <v>0</v>
      </c>
      <c r="U128" s="57">
        <f t="shared" si="10"/>
        <v>0</v>
      </c>
      <c r="V128" s="58">
        <f t="shared" si="11"/>
        <v>130</v>
      </c>
    </row>
    <row r="129" spans="1:22" ht="27" customHeight="1">
      <c r="A129" s="149"/>
      <c r="B129" s="149"/>
      <c r="C129" s="149"/>
      <c r="D129" s="13" t="s">
        <v>19</v>
      </c>
      <c r="E129" s="59">
        <v>0</v>
      </c>
      <c r="F129" s="59">
        <v>0</v>
      </c>
      <c r="G129" s="59">
        <v>0</v>
      </c>
      <c r="H129" s="69">
        <f t="shared" ref="H129:H204" si="12">SUM(E129:G129)</f>
        <v>0</v>
      </c>
      <c r="I129" s="59"/>
      <c r="J129" s="59"/>
      <c r="K129" s="59"/>
      <c r="L129" s="70">
        <f t="shared" ref="L129:L204" si="13">SUM(I129:K129)</f>
        <v>0</v>
      </c>
      <c r="M129" s="70">
        <f t="shared" ref="M129:M204" si="14">(H129+L129)</f>
        <v>0</v>
      </c>
      <c r="N129" s="59"/>
      <c r="O129" s="59"/>
      <c r="P129" s="59"/>
      <c r="Q129" s="71">
        <f t="shared" ref="Q129:Q204" si="15">SUM(N129:P129)</f>
        <v>0</v>
      </c>
      <c r="R129" s="60"/>
      <c r="S129" s="59"/>
      <c r="T129" s="59"/>
      <c r="U129" s="57">
        <f t="shared" ref="U129:U204" si="16">SUM(R129:T129)</f>
        <v>0</v>
      </c>
      <c r="V129" s="58">
        <f t="shared" si="11"/>
        <v>0</v>
      </c>
    </row>
    <row r="130" spans="1:22" ht="27" customHeight="1">
      <c r="A130" s="149" t="s">
        <v>94</v>
      </c>
      <c r="B130" s="149" t="s">
        <v>211</v>
      </c>
      <c r="C130" s="149" t="s">
        <v>22</v>
      </c>
      <c r="D130" s="13" t="s">
        <v>18</v>
      </c>
      <c r="E130" s="59">
        <v>0</v>
      </c>
      <c r="F130" s="59">
        <v>0</v>
      </c>
      <c r="G130" s="59">
        <v>0</v>
      </c>
      <c r="H130" s="69">
        <f t="shared" si="12"/>
        <v>0</v>
      </c>
      <c r="I130" s="59">
        <v>0</v>
      </c>
      <c r="J130" s="59">
        <v>0</v>
      </c>
      <c r="K130" s="59">
        <v>0</v>
      </c>
      <c r="L130" s="70">
        <f t="shared" si="13"/>
        <v>0</v>
      </c>
      <c r="M130" s="70">
        <f t="shared" si="14"/>
        <v>0</v>
      </c>
      <c r="N130" s="59">
        <v>1</v>
      </c>
      <c r="O130" s="59">
        <v>1</v>
      </c>
      <c r="P130" s="59">
        <v>0</v>
      </c>
      <c r="Q130" s="71">
        <f t="shared" si="15"/>
        <v>2</v>
      </c>
      <c r="R130" s="60">
        <v>0</v>
      </c>
      <c r="S130" s="59">
        <v>0</v>
      </c>
      <c r="T130" s="59">
        <v>0</v>
      </c>
      <c r="U130" s="57">
        <f t="shared" si="16"/>
        <v>0</v>
      </c>
      <c r="V130" s="58">
        <f t="shared" si="11"/>
        <v>2</v>
      </c>
    </row>
    <row r="131" spans="1:22" ht="27" customHeight="1">
      <c r="A131" s="149"/>
      <c r="B131" s="149"/>
      <c r="C131" s="149"/>
      <c r="D131" s="13" t="s">
        <v>19</v>
      </c>
      <c r="E131" s="59">
        <v>0</v>
      </c>
      <c r="F131" s="59">
        <v>0</v>
      </c>
      <c r="G131" s="59">
        <v>0</v>
      </c>
      <c r="H131" s="69">
        <f t="shared" si="12"/>
        <v>0</v>
      </c>
      <c r="I131" s="59"/>
      <c r="J131" s="59"/>
      <c r="K131" s="59"/>
      <c r="L131" s="70">
        <f t="shared" si="13"/>
        <v>0</v>
      </c>
      <c r="M131" s="70">
        <f t="shared" si="14"/>
        <v>0</v>
      </c>
      <c r="N131" s="59"/>
      <c r="O131" s="59"/>
      <c r="P131" s="59"/>
      <c r="Q131" s="71">
        <f t="shared" si="15"/>
        <v>0</v>
      </c>
      <c r="R131" s="60"/>
      <c r="S131" s="59"/>
      <c r="T131" s="59"/>
      <c r="U131" s="57">
        <f t="shared" si="16"/>
        <v>0</v>
      </c>
      <c r="V131" s="58">
        <f t="shared" si="11"/>
        <v>0</v>
      </c>
    </row>
    <row r="132" spans="1:22" s="30" customFormat="1" ht="27" customHeight="1">
      <c r="A132" s="151" t="s">
        <v>94</v>
      </c>
      <c r="B132" s="151" t="s">
        <v>101</v>
      </c>
      <c r="C132" s="151" t="s">
        <v>101</v>
      </c>
      <c r="D132" s="22" t="s">
        <v>18</v>
      </c>
      <c r="E132" s="60">
        <v>1</v>
      </c>
      <c r="F132" s="60">
        <v>1</v>
      </c>
      <c r="G132" s="60">
        <v>1</v>
      </c>
      <c r="H132" s="58">
        <f t="shared" si="12"/>
        <v>3</v>
      </c>
      <c r="I132" s="60">
        <v>0</v>
      </c>
      <c r="J132" s="60">
        <v>15</v>
      </c>
      <c r="K132" s="60">
        <v>0</v>
      </c>
      <c r="L132" s="58">
        <f t="shared" si="13"/>
        <v>15</v>
      </c>
      <c r="M132" s="58">
        <f t="shared" si="14"/>
        <v>18</v>
      </c>
      <c r="N132" s="60">
        <v>3</v>
      </c>
      <c r="O132" s="60">
        <v>4</v>
      </c>
      <c r="P132" s="60">
        <v>3</v>
      </c>
      <c r="Q132" s="58">
        <f t="shared" si="15"/>
        <v>10</v>
      </c>
      <c r="R132" s="60">
        <v>4</v>
      </c>
      <c r="S132" s="60">
        <v>3</v>
      </c>
      <c r="T132" s="60">
        <v>3</v>
      </c>
      <c r="U132" s="58">
        <f t="shared" si="16"/>
        <v>10</v>
      </c>
      <c r="V132" s="58">
        <f t="shared" si="11"/>
        <v>38</v>
      </c>
    </row>
    <row r="133" spans="1:22" s="30" customFormat="1" ht="27" customHeight="1">
      <c r="A133" s="151"/>
      <c r="B133" s="151"/>
      <c r="C133" s="151"/>
      <c r="D133" s="22" t="s">
        <v>19</v>
      </c>
      <c r="E133" s="60">
        <v>2</v>
      </c>
      <c r="F133" s="60">
        <v>0</v>
      </c>
      <c r="G133" s="60">
        <v>1</v>
      </c>
      <c r="H133" s="58">
        <f t="shared" si="12"/>
        <v>3</v>
      </c>
      <c r="I133" s="60"/>
      <c r="J133" s="60"/>
      <c r="K133" s="60"/>
      <c r="L133" s="58">
        <f t="shared" si="13"/>
        <v>0</v>
      </c>
      <c r="M133" s="58">
        <f t="shared" si="14"/>
        <v>3</v>
      </c>
      <c r="N133" s="60"/>
      <c r="O133" s="60"/>
      <c r="P133" s="60"/>
      <c r="Q133" s="58">
        <f t="shared" si="15"/>
        <v>0</v>
      </c>
      <c r="R133" s="60"/>
      <c r="S133" s="60"/>
      <c r="T133" s="60"/>
      <c r="U133" s="58">
        <f t="shared" si="16"/>
        <v>0</v>
      </c>
      <c r="V133" s="58">
        <f t="shared" si="11"/>
        <v>3</v>
      </c>
    </row>
    <row r="134" spans="1:22" s="17" customFormat="1" ht="27" customHeight="1">
      <c r="A134" s="149" t="s">
        <v>94</v>
      </c>
      <c r="B134" s="149" t="s">
        <v>42</v>
      </c>
      <c r="C134" s="149" t="s">
        <v>212</v>
      </c>
      <c r="D134" s="18" t="s">
        <v>18</v>
      </c>
      <c r="E134" s="66">
        <v>1000</v>
      </c>
      <c r="F134" s="66">
        <v>150</v>
      </c>
      <c r="G134" s="66">
        <v>140</v>
      </c>
      <c r="H134" s="74">
        <f t="shared" si="12"/>
        <v>1290</v>
      </c>
      <c r="I134" s="66">
        <v>0</v>
      </c>
      <c r="J134" s="66">
        <v>25</v>
      </c>
      <c r="K134" s="66">
        <v>25</v>
      </c>
      <c r="L134" s="75">
        <f t="shared" si="13"/>
        <v>50</v>
      </c>
      <c r="M134" s="70">
        <f t="shared" si="14"/>
        <v>1340</v>
      </c>
      <c r="N134" s="66">
        <v>0</v>
      </c>
      <c r="O134" s="66">
        <v>25</v>
      </c>
      <c r="P134" s="66">
        <v>25</v>
      </c>
      <c r="Q134" s="76">
        <f t="shared" si="15"/>
        <v>50</v>
      </c>
      <c r="R134" s="65">
        <v>0</v>
      </c>
      <c r="S134" s="66">
        <v>0</v>
      </c>
      <c r="T134" s="66">
        <v>0</v>
      </c>
      <c r="U134" s="67">
        <f t="shared" si="16"/>
        <v>0</v>
      </c>
      <c r="V134" s="58">
        <f t="shared" si="11"/>
        <v>1390</v>
      </c>
    </row>
    <row r="135" spans="1:22" ht="27" customHeight="1">
      <c r="A135" s="150"/>
      <c r="B135" s="150"/>
      <c r="C135" s="150"/>
      <c r="D135" s="14" t="s">
        <v>19</v>
      </c>
      <c r="E135" s="59">
        <v>1009</v>
      </c>
      <c r="F135" s="59">
        <v>112</v>
      </c>
      <c r="G135" s="59">
        <v>0</v>
      </c>
      <c r="H135" s="69">
        <f t="shared" si="12"/>
        <v>1121</v>
      </c>
      <c r="I135" s="59"/>
      <c r="J135" s="59"/>
      <c r="K135" s="59"/>
      <c r="L135" s="70">
        <f t="shared" si="13"/>
        <v>0</v>
      </c>
      <c r="M135" s="70">
        <f t="shared" si="14"/>
        <v>1121</v>
      </c>
      <c r="N135" s="59"/>
      <c r="O135" s="59"/>
      <c r="P135" s="59"/>
      <c r="Q135" s="71">
        <f t="shared" si="15"/>
        <v>0</v>
      </c>
      <c r="R135" s="59"/>
      <c r="S135" s="59"/>
      <c r="T135" s="59"/>
      <c r="U135" s="57">
        <f t="shared" si="16"/>
        <v>0</v>
      </c>
      <c r="V135" s="58">
        <f t="shared" ref="V135:V198" si="17">E135+F135+G135+I135+J135+K135+N135+O135+P135+R135+S135+T135</f>
        <v>1121</v>
      </c>
    </row>
    <row r="136" spans="1:22" ht="27" customHeight="1">
      <c r="A136" s="149" t="s">
        <v>94</v>
      </c>
      <c r="B136" s="149" t="s">
        <v>42</v>
      </c>
      <c r="C136" s="149" t="s">
        <v>213</v>
      </c>
      <c r="D136" s="13" t="s">
        <v>18</v>
      </c>
      <c r="E136" s="59">
        <v>820</v>
      </c>
      <c r="F136" s="59">
        <v>200</v>
      </c>
      <c r="G136" s="59">
        <v>100</v>
      </c>
      <c r="H136" s="69">
        <f t="shared" si="12"/>
        <v>1120</v>
      </c>
      <c r="I136" s="59">
        <v>40</v>
      </c>
      <c r="J136" s="59">
        <v>10</v>
      </c>
      <c r="K136" s="59">
        <v>10</v>
      </c>
      <c r="L136" s="70">
        <f t="shared" si="13"/>
        <v>60</v>
      </c>
      <c r="M136" s="70">
        <f t="shared" si="14"/>
        <v>1180</v>
      </c>
      <c r="N136" s="59">
        <v>10</v>
      </c>
      <c r="O136" s="59">
        <v>10</v>
      </c>
      <c r="P136" s="59">
        <v>0</v>
      </c>
      <c r="Q136" s="71">
        <f t="shared" si="15"/>
        <v>20</v>
      </c>
      <c r="R136" s="59">
        <v>0</v>
      </c>
      <c r="S136" s="59">
        <v>0</v>
      </c>
      <c r="T136" s="59">
        <v>0</v>
      </c>
      <c r="U136" s="57">
        <f t="shared" si="16"/>
        <v>0</v>
      </c>
      <c r="V136" s="58">
        <f t="shared" si="17"/>
        <v>1200</v>
      </c>
    </row>
    <row r="137" spans="1:22" ht="27" customHeight="1">
      <c r="A137" s="150"/>
      <c r="B137" s="150"/>
      <c r="C137" s="150"/>
      <c r="D137" s="14" t="s">
        <v>19</v>
      </c>
      <c r="E137" s="59">
        <v>819</v>
      </c>
      <c r="F137" s="59">
        <v>309</v>
      </c>
      <c r="G137" s="59">
        <v>0</v>
      </c>
      <c r="H137" s="69">
        <f t="shared" si="12"/>
        <v>1128</v>
      </c>
      <c r="I137" s="59"/>
      <c r="J137" s="59"/>
      <c r="K137" s="59"/>
      <c r="L137" s="70">
        <f t="shared" si="13"/>
        <v>0</v>
      </c>
      <c r="M137" s="70">
        <f t="shared" si="14"/>
        <v>1128</v>
      </c>
      <c r="N137" s="59"/>
      <c r="O137" s="59"/>
      <c r="P137" s="59"/>
      <c r="Q137" s="71">
        <f t="shared" si="15"/>
        <v>0</v>
      </c>
      <c r="R137" s="59"/>
      <c r="S137" s="59"/>
      <c r="T137" s="59"/>
      <c r="U137" s="57">
        <f t="shared" si="16"/>
        <v>0</v>
      </c>
      <c r="V137" s="58">
        <f t="shared" si="17"/>
        <v>1128</v>
      </c>
    </row>
    <row r="138" spans="1:22" ht="27" customHeight="1">
      <c r="A138" s="149" t="s">
        <v>94</v>
      </c>
      <c r="B138" s="149" t="s">
        <v>42</v>
      </c>
      <c r="C138" s="149" t="s">
        <v>214</v>
      </c>
      <c r="D138" s="13" t="s">
        <v>18</v>
      </c>
      <c r="E138" s="59">
        <v>0</v>
      </c>
      <c r="F138" s="59">
        <v>15</v>
      </c>
      <c r="G138" s="59">
        <v>10</v>
      </c>
      <c r="H138" s="69">
        <f t="shared" si="12"/>
        <v>25</v>
      </c>
      <c r="I138" s="59">
        <v>10</v>
      </c>
      <c r="J138" s="59">
        <v>20</v>
      </c>
      <c r="K138" s="59">
        <v>10</v>
      </c>
      <c r="L138" s="70">
        <f t="shared" si="13"/>
        <v>40</v>
      </c>
      <c r="M138" s="70">
        <f t="shared" si="14"/>
        <v>65</v>
      </c>
      <c r="N138" s="59">
        <v>15</v>
      </c>
      <c r="O138" s="59">
        <v>20</v>
      </c>
      <c r="P138" s="59">
        <v>0</v>
      </c>
      <c r="Q138" s="71">
        <f t="shared" si="15"/>
        <v>35</v>
      </c>
      <c r="R138" s="59">
        <v>0</v>
      </c>
      <c r="S138" s="59">
        <v>0</v>
      </c>
      <c r="T138" s="59">
        <v>0</v>
      </c>
      <c r="U138" s="57">
        <f t="shared" si="16"/>
        <v>0</v>
      </c>
      <c r="V138" s="58">
        <f t="shared" si="17"/>
        <v>100</v>
      </c>
    </row>
    <row r="139" spans="1:22" ht="27" customHeight="1">
      <c r="A139" s="150"/>
      <c r="B139" s="150"/>
      <c r="C139" s="150"/>
      <c r="D139" s="14" t="s">
        <v>19</v>
      </c>
      <c r="E139" s="59">
        <v>0</v>
      </c>
      <c r="F139" s="59">
        <v>3</v>
      </c>
      <c r="G139" s="59">
        <v>0</v>
      </c>
      <c r="H139" s="69">
        <f t="shared" si="12"/>
        <v>3</v>
      </c>
      <c r="I139" s="59"/>
      <c r="J139" s="59"/>
      <c r="K139" s="59"/>
      <c r="L139" s="70">
        <f t="shared" si="13"/>
        <v>0</v>
      </c>
      <c r="M139" s="70">
        <f t="shared" si="14"/>
        <v>3</v>
      </c>
      <c r="N139" s="59"/>
      <c r="O139" s="59"/>
      <c r="P139" s="59"/>
      <c r="Q139" s="71">
        <f t="shared" si="15"/>
        <v>0</v>
      </c>
      <c r="R139" s="59"/>
      <c r="S139" s="59"/>
      <c r="T139" s="59"/>
      <c r="U139" s="57">
        <f t="shared" si="16"/>
        <v>0</v>
      </c>
      <c r="V139" s="58">
        <f t="shared" si="17"/>
        <v>3</v>
      </c>
    </row>
    <row r="140" spans="1:22" ht="27" customHeight="1">
      <c r="A140" s="149" t="s">
        <v>94</v>
      </c>
      <c r="B140" s="149" t="s">
        <v>215</v>
      </c>
      <c r="C140" s="149" t="s">
        <v>212</v>
      </c>
      <c r="D140" s="13" t="s">
        <v>18</v>
      </c>
      <c r="E140" s="59">
        <v>0</v>
      </c>
      <c r="F140" s="59">
        <v>0</v>
      </c>
      <c r="G140" s="59">
        <v>0</v>
      </c>
      <c r="H140" s="69">
        <f t="shared" si="12"/>
        <v>0</v>
      </c>
      <c r="I140" s="59">
        <v>60</v>
      </c>
      <c r="J140" s="59">
        <v>10</v>
      </c>
      <c r="K140" s="59">
        <v>10</v>
      </c>
      <c r="L140" s="70">
        <f t="shared" si="13"/>
        <v>80</v>
      </c>
      <c r="M140" s="70">
        <f t="shared" si="14"/>
        <v>80</v>
      </c>
      <c r="N140" s="59">
        <v>5</v>
      </c>
      <c r="O140" s="59">
        <v>0</v>
      </c>
      <c r="P140" s="59">
        <v>0</v>
      </c>
      <c r="Q140" s="71">
        <f t="shared" si="15"/>
        <v>5</v>
      </c>
      <c r="R140" s="59">
        <v>0</v>
      </c>
      <c r="S140" s="59">
        <v>0</v>
      </c>
      <c r="T140" s="59">
        <v>0</v>
      </c>
      <c r="U140" s="57">
        <f t="shared" si="16"/>
        <v>0</v>
      </c>
      <c r="V140" s="58">
        <f t="shared" si="17"/>
        <v>85</v>
      </c>
    </row>
    <row r="141" spans="1:22" ht="27" customHeight="1">
      <c r="A141" s="150"/>
      <c r="B141" s="150"/>
      <c r="C141" s="150"/>
      <c r="D141" s="14" t="s">
        <v>19</v>
      </c>
      <c r="E141" s="59">
        <v>0</v>
      </c>
      <c r="F141" s="59">
        <v>44</v>
      </c>
      <c r="G141" s="59">
        <v>2</v>
      </c>
      <c r="H141" s="69">
        <f t="shared" si="12"/>
        <v>46</v>
      </c>
      <c r="I141" s="59"/>
      <c r="J141" s="59"/>
      <c r="K141" s="59"/>
      <c r="L141" s="70">
        <f t="shared" si="13"/>
        <v>0</v>
      </c>
      <c r="M141" s="70">
        <f t="shared" si="14"/>
        <v>46</v>
      </c>
      <c r="N141" s="59"/>
      <c r="O141" s="59"/>
      <c r="P141" s="59"/>
      <c r="Q141" s="71">
        <f t="shared" si="15"/>
        <v>0</v>
      </c>
      <c r="R141" s="59"/>
      <c r="S141" s="59"/>
      <c r="T141" s="59"/>
      <c r="U141" s="57">
        <f t="shared" si="16"/>
        <v>0</v>
      </c>
      <c r="V141" s="58">
        <f t="shared" si="17"/>
        <v>46</v>
      </c>
    </row>
    <row r="142" spans="1:22" ht="27" customHeight="1">
      <c r="A142" s="149" t="s">
        <v>94</v>
      </c>
      <c r="B142" s="149" t="s">
        <v>215</v>
      </c>
      <c r="C142" s="149" t="s">
        <v>213</v>
      </c>
      <c r="D142" s="13" t="s">
        <v>18</v>
      </c>
      <c r="E142" s="59">
        <v>0</v>
      </c>
      <c r="F142" s="59">
        <v>0</v>
      </c>
      <c r="G142" s="59">
        <v>60</v>
      </c>
      <c r="H142" s="69">
        <f t="shared" si="12"/>
        <v>60</v>
      </c>
      <c r="I142" s="59">
        <v>0</v>
      </c>
      <c r="J142" s="59">
        <v>0</v>
      </c>
      <c r="K142" s="59">
        <v>0</v>
      </c>
      <c r="L142" s="70">
        <f t="shared" si="13"/>
        <v>0</v>
      </c>
      <c r="M142" s="70">
        <f t="shared" si="14"/>
        <v>60</v>
      </c>
      <c r="N142" s="59">
        <v>0</v>
      </c>
      <c r="O142" s="59">
        <v>0</v>
      </c>
      <c r="P142" s="59">
        <v>0</v>
      </c>
      <c r="Q142" s="71">
        <f t="shared" si="15"/>
        <v>0</v>
      </c>
      <c r="R142" s="59">
        <v>0</v>
      </c>
      <c r="S142" s="59">
        <v>0</v>
      </c>
      <c r="T142" s="59">
        <v>0</v>
      </c>
      <c r="U142" s="57">
        <f t="shared" si="16"/>
        <v>0</v>
      </c>
      <c r="V142" s="58">
        <f t="shared" si="17"/>
        <v>60</v>
      </c>
    </row>
    <row r="143" spans="1:22" ht="27" customHeight="1">
      <c r="A143" s="150"/>
      <c r="B143" s="150"/>
      <c r="C143" s="150"/>
      <c r="D143" s="14" t="s">
        <v>19</v>
      </c>
      <c r="E143" s="59">
        <v>0</v>
      </c>
      <c r="F143" s="59">
        <v>41</v>
      </c>
      <c r="G143" s="59">
        <v>6</v>
      </c>
      <c r="H143" s="69">
        <f t="shared" si="12"/>
        <v>47</v>
      </c>
      <c r="I143" s="59"/>
      <c r="J143" s="59"/>
      <c r="K143" s="59"/>
      <c r="L143" s="70">
        <f t="shared" si="13"/>
        <v>0</v>
      </c>
      <c r="M143" s="70">
        <f t="shared" si="14"/>
        <v>47</v>
      </c>
      <c r="N143" s="59"/>
      <c r="O143" s="59"/>
      <c r="P143" s="59"/>
      <c r="Q143" s="71">
        <f t="shared" si="15"/>
        <v>0</v>
      </c>
      <c r="R143" s="59"/>
      <c r="S143" s="59"/>
      <c r="T143" s="59"/>
      <c r="U143" s="57">
        <f t="shared" si="16"/>
        <v>0</v>
      </c>
      <c r="V143" s="58">
        <f t="shared" si="17"/>
        <v>47</v>
      </c>
    </row>
    <row r="144" spans="1:22" ht="27" customHeight="1">
      <c r="A144" s="149" t="s">
        <v>94</v>
      </c>
      <c r="B144" s="149" t="s">
        <v>215</v>
      </c>
      <c r="C144" s="149" t="s">
        <v>214</v>
      </c>
      <c r="D144" s="13" t="s">
        <v>18</v>
      </c>
      <c r="E144" s="59">
        <v>0</v>
      </c>
      <c r="F144" s="59">
        <v>0</v>
      </c>
      <c r="G144" s="59">
        <v>0</v>
      </c>
      <c r="H144" s="69">
        <f t="shared" si="12"/>
        <v>0</v>
      </c>
      <c r="I144" s="59">
        <v>1</v>
      </c>
      <c r="J144" s="59">
        <v>1</v>
      </c>
      <c r="K144" s="59">
        <v>1</v>
      </c>
      <c r="L144" s="70">
        <f t="shared" si="13"/>
        <v>3</v>
      </c>
      <c r="M144" s="70">
        <f t="shared" si="14"/>
        <v>3</v>
      </c>
      <c r="N144" s="59">
        <v>1</v>
      </c>
      <c r="O144" s="59">
        <v>0</v>
      </c>
      <c r="P144" s="59">
        <v>1</v>
      </c>
      <c r="Q144" s="71">
        <f t="shared" si="15"/>
        <v>2</v>
      </c>
      <c r="R144" s="59">
        <v>0</v>
      </c>
      <c r="S144" s="59">
        <v>0</v>
      </c>
      <c r="T144" s="59">
        <v>0</v>
      </c>
      <c r="U144" s="57">
        <f t="shared" si="16"/>
        <v>0</v>
      </c>
      <c r="V144" s="58">
        <f t="shared" si="17"/>
        <v>5</v>
      </c>
    </row>
    <row r="145" spans="1:22" ht="27" customHeight="1">
      <c r="A145" s="150"/>
      <c r="B145" s="150"/>
      <c r="C145" s="150"/>
      <c r="D145" s="14" t="s">
        <v>19</v>
      </c>
      <c r="E145" s="59">
        <v>0</v>
      </c>
      <c r="F145" s="59">
        <v>0</v>
      </c>
      <c r="G145" s="59">
        <v>0</v>
      </c>
      <c r="H145" s="69">
        <f t="shared" si="12"/>
        <v>0</v>
      </c>
      <c r="I145" s="59"/>
      <c r="J145" s="59"/>
      <c r="K145" s="59"/>
      <c r="L145" s="70">
        <f t="shared" si="13"/>
        <v>0</v>
      </c>
      <c r="M145" s="70">
        <f t="shared" si="14"/>
        <v>0</v>
      </c>
      <c r="N145" s="59"/>
      <c r="O145" s="59"/>
      <c r="P145" s="59"/>
      <c r="Q145" s="71">
        <f t="shared" si="15"/>
        <v>0</v>
      </c>
      <c r="R145" s="59"/>
      <c r="S145" s="59"/>
      <c r="T145" s="59"/>
      <c r="U145" s="57">
        <f t="shared" si="16"/>
        <v>0</v>
      </c>
      <c r="V145" s="58">
        <f t="shared" si="17"/>
        <v>0</v>
      </c>
    </row>
    <row r="146" spans="1:22" ht="27" customHeight="1">
      <c r="A146" s="149" t="s">
        <v>104</v>
      </c>
      <c r="B146" s="149" t="s">
        <v>216</v>
      </c>
      <c r="C146" s="149" t="s">
        <v>106</v>
      </c>
      <c r="D146" s="13" t="s">
        <v>18</v>
      </c>
      <c r="E146" s="60">
        <v>2</v>
      </c>
      <c r="F146" s="60">
        <v>2</v>
      </c>
      <c r="G146" s="60">
        <v>2</v>
      </c>
      <c r="H146" s="58">
        <f t="shared" si="12"/>
        <v>6</v>
      </c>
      <c r="I146" s="60">
        <v>1</v>
      </c>
      <c r="J146" s="60">
        <v>1</v>
      </c>
      <c r="K146" s="59">
        <v>2</v>
      </c>
      <c r="L146" s="70">
        <f t="shared" si="13"/>
        <v>4</v>
      </c>
      <c r="M146" s="70">
        <f t="shared" si="14"/>
        <v>10</v>
      </c>
      <c r="N146" s="60">
        <v>1</v>
      </c>
      <c r="O146" s="59">
        <v>2</v>
      </c>
      <c r="P146" s="59">
        <v>2</v>
      </c>
      <c r="Q146" s="71">
        <f t="shared" si="15"/>
        <v>5</v>
      </c>
      <c r="R146" s="59">
        <v>2</v>
      </c>
      <c r="S146" s="59">
        <v>2</v>
      </c>
      <c r="T146" s="59">
        <v>1</v>
      </c>
      <c r="U146" s="57">
        <f t="shared" si="16"/>
        <v>5</v>
      </c>
      <c r="V146" s="58">
        <f t="shared" si="17"/>
        <v>20</v>
      </c>
    </row>
    <row r="147" spans="1:22" ht="27" customHeight="1">
      <c r="A147" s="150"/>
      <c r="B147" s="150"/>
      <c r="C147" s="150"/>
      <c r="D147" s="14" t="s">
        <v>19</v>
      </c>
      <c r="E147" s="60">
        <v>2</v>
      </c>
      <c r="F147" s="60">
        <v>2</v>
      </c>
      <c r="G147" s="60">
        <v>2</v>
      </c>
      <c r="H147" s="58">
        <f t="shared" si="12"/>
        <v>6</v>
      </c>
      <c r="I147" s="60"/>
      <c r="J147" s="60"/>
      <c r="K147" s="59"/>
      <c r="L147" s="70">
        <f t="shared" si="13"/>
        <v>0</v>
      </c>
      <c r="M147" s="70">
        <f t="shared" si="14"/>
        <v>6</v>
      </c>
      <c r="N147" s="60"/>
      <c r="O147" s="59"/>
      <c r="P147" s="59"/>
      <c r="Q147" s="71">
        <f t="shared" si="15"/>
        <v>0</v>
      </c>
      <c r="R147" s="59"/>
      <c r="S147" s="59"/>
      <c r="T147" s="59"/>
      <c r="U147" s="57">
        <f t="shared" si="16"/>
        <v>0</v>
      </c>
      <c r="V147" s="58">
        <f t="shared" si="17"/>
        <v>6</v>
      </c>
    </row>
    <row r="148" spans="1:22" ht="27" customHeight="1">
      <c r="A148" s="149" t="s">
        <v>104</v>
      </c>
      <c r="B148" s="149" t="s">
        <v>216</v>
      </c>
      <c r="C148" s="149" t="s">
        <v>107</v>
      </c>
      <c r="D148" s="13" t="s">
        <v>18</v>
      </c>
      <c r="E148" s="60">
        <v>73</v>
      </c>
      <c r="F148" s="60">
        <v>73</v>
      </c>
      <c r="G148" s="60">
        <v>74</v>
      </c>
      <c r="H148" s="58">
        <f t="shared" si="12"/>
        <v>220</v>
      </c>
      <c r="I148" s="60">
        <v>30</v>
      </c>
      <c r="J148" s="60">
        <v>30</v>
      </c>
      <c r="K148" s="59">
        <v>80</v>
      </c>
      <c r="L148" s="70">
        <f t="shared" si="13"/>
        <v>140</v>
      </c>
      <c r="M148" s="70">
        <f t="shared" si="14"/>
        <v>360</v>
      </c>
      <c r="N148" s="60">
        <v>30</v>
      </c>
      <c r="O148" s="59">
        <v>60</v>
      </c>
      <c r="P148" s="59">
        <v>60</v>
      </c>
      <c r="Q148" s="71">
        <f t="shared" si="15"/>
        <v>150</v>
      </c>
      <c r="R148" s="59">
        <v>60</v>
      </c>
      <c r="S148" s="59">
        <v>60</v>
      </c>
      <c r="T148" s="59">
        <v>30</v>
      </c>
      <c r="U148" s="57">
        <f t="shared" si="16"/>
        <v>150</v>
      </c>
      <c r="V148" s="58">
        <f t="shared" si="17"/>
        <v>660</v>
      </c>
    </row>
    <row r="149" spans="1:22" ht="27" customHeight="1">
      <c r="A149" s="150"/>
      <c r="B149" s="150"/>
      <c r="C149" s="150"/>
      <c r="D149" s="14" t="s">
        <v>19</v>
      </c>
      <c r="E149" s="60">
        <v>66</v>
      </c>
      <c r="F149" s="60">
        <v>76</v>
      </c>
      <c r="G149" s="60">
        <v>32</v>
      </c>
      <c r="H149" s="58">
        <f t="shared" si="12"/>
        <v>174</v>
      </c>
      <c r="I149" s="60"/>
      <c r="J149" s="60"/>
      <c r="K149" s="59"/>
      <c r="L149" s="70">
        <f t="shared" si="13"/>
        <v>0</v>
      </c>
      <c r="M149" s="70">
        <f t="shared" si="14"/>
        <v>174</v>
      </c>
      <c r="N149" s="60"/>
      <c r="O149" s="59"/>
      <c r="P149" s="59"/>
      <c r="Q149" s="71">
        <f t="shared" si="15"/>
        <v>0</v>
      </c>
      <c r="R149" s="59"/>
      <c r="S149" s="59"/>
      <c r="T149" s="59"/>
      <c r="U149" s="57">
        <f t="shared" si="16"/>
        <v>0</v>
      </c>
      <c r="V149" s="58">
        <f t="shared" si="17"/>
        <v>174</v>
      </c>
    </row>
    <row r="150" spans="1:22" ht="27" customHeight="1">
      <c r="A150" s="149" t="s">
        <v>104</v>
      </c>
      <c r="B150" s="151" t="s">
        <v>216</v>
      </c>
      <c r="C150" s="151" t="s">
        <v>108</v>
      </c>
      <c r="D150" s="22" t="s">
        <v>18</v>
      </c>
      <c r="E150" s="60">
        <v>0</v>
      </c>
      <c r="F150" s="60">
        <v>0</v>
      </c>
      <c r="G150" s="60">
        <v>1</v>
      </c>
      <c r="H150" s="58">
        <f t="shared" si="12"/>
        <v>1</v>
      </c>
      <c r="I150" s="60">
        <v>0</v>
      </c>
      <c r="J150" s="60">
        <v>0</v>
      </c>
      <c r="K150" s="59">
        <v>0</v>
      </c>
      <c r="L150" s="70">
        <f t="shared" si="13"/>
        <v>0</v>
      </c>
      <c r="M150" s="70">
        <f t="shared" si="14"/>
        <v>1</v>
      </c>
      <c r="N150" s="60">
        <v>0</v>
      </c>
      <c r="O150" s="59">
        <v>0</v>
      </c>
      <c r="P150" s="59">
        <v>0</v>
      </c>
      <c r="Q150" s="71">
        <f t="shared" si="15"/>
        <v>0</v>
      </c>
      <c r="R150" s="59">
        <v>0</v>
      </c>
      <c r="S150" s="59">
        <v>0</v>
      </c>
      <c r="T150" s="59">
        <v>0</v>
      </c>
      <c r="U150" s="57">
        <f t="shared" si="16"/>
        <v>0</v>
      </c>
      <c r="V150" s="58">
        <f t="shared" si="17"/>
        <v>1</v>
      </c>
    </row>
    <row r="151" spans="1:22" ht="27" customHeight="1">
      <c r="A151" s="150"/>
      <c r="B151" s="152"/>
      <c r="C151" s="152"/>
      <c r="D151" s="23" t="s">
        <v>19</v>
      </c>
      <c r="E151" s="60">
        <v>0</v>
      </c>
      <c r="F151" s="60">
        <v>0</v>
      </c>
      <c r="G151" s="60">
        <v>1</v>
      </c>
      <c r="H151" s="58">
        <f t="shared" si="12"/>
        <v>1</v>
      </c>
      <c r="I151" s="60"/>
      <c r="J151" s="60"/>
      <c r="K151" s="59"/>
      <c r="L151" s="70">
        <f t="shared" si="13"/>
        <v>0</v>
      </c>
      <c r="M151" s="70">
        <f t="shared" si="14"/>
        <v>1</v>
      </c>
      <c r="N151" s="60"/>
      <c r="O151" s="59"/>
      <c r="P151" s="59"/>
      <c r="Q151" s="71">
        <f t="shared" si="15"/>
        <v>0</v>
      </c>
      <c r="R151" s="59"/>
      <c r="S151" s="59"/>
      <c r="T151" s="59"/>
      <c r="U151" s="57">
        <f t="shared" si="16"/>
        <v>0</v>
      </c>
      <c r="V151" s="58">
        <f t="shared" si="17"/>
        <v>1</v>
      </c>
    </row>
    <row r="152" spans="1:22" ht="27" customHeight="1">
      <c r="A152" s="149" t="s">
        <v>104</v>
      </c>
      <c r="B152" s="151" t="s">
        <v>216</v>
      </c>
      <c r="C152" s="151" t="s">
        <v>107</v>
      </c>
      <c r="D152" s="22" t="s">
        <v>18</v>
      </c>
      <c r="E152" s="60">
        <v>0</v>
      </c>
      <c r="F152" s="60">
        <v>0</v>
      </c>
      <c r="G152" s="60">
        <v>350</v>
      </c>
      <c r="H152" s="58">
        <f t="shared" si="12"/>
        <v>350</v>
      </c>
      <c r="I152" s="60">
        <v>0</v>
      </c>
      <c r="J152" s="60">
        <v>0</v>
      </c>
      <c r="K152" s="59">
        <v>0</v>
      </c>
      <c r="L152" s="70">
        <f t="shared" si="13"/>
        <v>0</v>
      </c>
      <c r="M152" s="70">
        <f t="shared" si="14"/>
        <v>350</v>
      </c>
      <c r="N152" s="60">
        <v>0</v>
      </c>
      <c r="O152" s="59">
        <v>0</v>
      </c>
      <c r="P152" s="59">
        <v>0</v>
      </c>
      <c r="Q152" s="71">
        <f t="shared" si="15"/>
        <v>0</v>
      </c>
      <c r="R152" s="59">
        <v>0</v>
      </c>
      <c r="S152" s="59">
        <v>0</v>
      </c>
      <c r="T152" s="59">
        <v>0</v>
      </c>
      <c r="U152" s="57">
        <f t="shared" si="16"/>
        <v>0</v>
      </c>
      <c r="V152" s="58">
        <f t="shared" si="17"/>
        <v>350</v>
      </c>
    </row>
    <row r="153" spans="1:22" ht="27" customHeight="1">
      <c r="A153" s="150"/>
      <c r="B153" s="152"/>
      <c r="C153" s="152"/>
      <c r="D153" s="23" t="s">
        <v>19</v>
      </c>
      <c r="E153" s="60">
        <v>0</v>
      </c>
      <c r="F153" s="60">
        <v>0</v>
      </c>
      <c r="G153" s="60">
        <v>500</v>
      </c>
      <c r="H153" s="58">
        <f t="shared" si="12"/>
        <v>500</v>
      </c>
      <c r="I153" s="60"/>
      <c r="J153" s="60"/>
      <c r="K153" s="59"/>
      <c r="L153" s="70">
        <f t="shared" si="13"/>
        <v>0</v>
      </c>
      <c r="M153" s="70">
        <f t="shared" si="14"/>
        <v>500</v>
      </c>
      <c r="N153" s="60"/>
      <c r="O153" s="59"/>
      <c r="P153" s="59"/>
      <c r="Q153" s="71">
        <f t="shared" si="15"/>
        <v>0</v>
      </c>
      <c r="R153" s="59"/>
      <c r="S153" s="59"/>
      <c r="T153" s="59"/>
      <c r="U153" s="57">
        <f t="shared" si="16"/>
        <v>0</v>
      </c>
      <c r="V153" s="58">
        <f t="shared" si="17"/>
        <v>500</v>
      </c>
    </row>
    <row r="154" spans="1:22" ht="27" customHeight="1">
      <c r="A154" s="149" t="s">
        <v>104</v>
      </c>
      <c r="B154" s="149" t="s">
        <v>216</v>
      </c>
      <c r="C154" s="149" t="s">
        <v>109</v>
      </c>
      <c r="D154" s="13" t="s">
        <v>18</v>
      </c>
      <c r="E154" s="60">
        <v>5</v>
      </c>
      <c r="F154" s="60">
        <v>5</v>
      </c>
      <c r="G154" s="60">
        <v>5</v>
      </c>
      <c r="H154" s="58">
        <f t="shared" si="12"/>
        <v>15</v>
      </c>
      <c r="I154" s="60">
        <v>1</v>
      </c>
      <c r="J154" s="60">
        <v>2</v>
      </c>
      <c r="K154" s="59">
        <v>2</v>
      </c>
      <c r="L154" s="70">
        <f t="shared" si="13"/>
        <v>5</v>
      </c>
      <c r="M154" s="70">
        <f t="shared" si="14"/>
        <v>20</v>
      </c>
      <c r="N154" s="60">
        <v>5</v>
      </c>
      <c r="O154" s="59">
        <v>5</v>
      </c>
      <c r="P154" s="59">
        <v>5</v>
      </c>
      <c r="Q154" s="71">
        <f t="shared" si="15"/>
        <v>15</v>
      </c>
      <c r="R154" s="59">
        <v>4</v>
      </c>
      <c r="S154" s="59">
        <v>3</v>
      </c>
      <c r="T154" s="59">
        <v>3</v>
      </c>
      <c r="U154" s="57">
        <f t="shared" si="16"/>
        <v>10</v>
      </c>
      <c r="V154" s="58">
        <f t="shared" si="17"/>
        <v>45</v>
      </c>
    </row>
    <row r="155" spans="1:22" ht="27" customHeight="1">
      <c r="A155" s="150"/>
      <c r="B155" s="150"/>
      <c r="C155" s="150"/>
      <c r="D155" s="14" t="s">
        <v>19</v>
      </c>
      <c r="E155" s="60">
        <v>5</v>
      </c>
      <c r="F155" s="60">
        <v>5</v>
      </c>
      <c r="G155" s="60">
        <v>6</v>
      </c>
      <c r="H155" s="58">
        <f t="shared" si="12"/>
        <v>16</v>
      </c>
      <c r="I155" s="60"/>
      <c r="J155" s="60"/>
      <c r="K155" s="59"/>
      <c r="L155" s="70">
        <f t="shared" si="13"/>
        <v>0</v>
      </c>
      <c r="M155" s="70">
        <f t="shared" si="14"/>
        <v>16</v>
      </c>
      <c r="N155" s="59"/>
      <c r="O155" s="59"/>
      <c r="P155" s="59"/>
      <c r="Q155" s="71">
        <f t="shared" si="15"/>
        <v>0</v>
      </c>
      <c r="R155" s="59"/>
      <c r="S155" s="59"/>
      <c r="T155" s="59"/>
      <c r="U155" s="57">
        <f t="shared" si="16"/>
        <v>0</v>
      </c>
      <c r="V155" s="58">
        <f t="shared" si="17"/>
        <v>16</v>
      </c>
    </row>
    <row r="156" spans="1:22" ht="27" customHeight="1">
      <c r="A156" s="149" t="s">
        <v>104</v>
      </c>
      <c r="B156" s="149" t="s">
        <v>216</v>
      </c>
      <c r="C156" s="149" t="s">
        <v>110</v>
      </c>
      <c r="D156" s="13" t="s">
        <v>18</v>
      </c>
      <c r="E156" s="60">
        <v>110</v>
      </c>
      <c r="F156" s="60">
        <v>110</v>
      </c>
      <c r="G156" s="60">
        <v>110</v>
      </c>
      <c r="H156" s="58">
        <f t="shared" si="12"/>
        <v>330</v>
      </c>
      <c r="I156" s="60">
        <v>10</v>
      </c>
      <c r="J156" s="60">
        <v>20</v>
      </c>
      <c r="K156" s="59">
        <v>20</v>
      </c>
      <c r="L156" s="70">
        <f t="shared" si="13"/>
        <v>50</v>
      </c>
      <c r="M156" s="70">
        <f t="shared" si="14"/>
        <v>380</v>
      </c>
      <c r="N156" s="59">
        <v>110</v>
      </c>
      <c r="O156" s="59">
        <v>110</v>
      </c>
      <c r="P156" s="59">
        <v>110</v>
      </c>
      <c r="Q156" s="71">
        <f t="shared" si="15"/>
        <v>330</v>
      </c>
      <c r="R156" s="59">
        <v>116</v>
      </c>
      <c r="S156" s="59">
        <v>87</v>
      </c>
      <c r="T156" s="59">
        <v>87</v>
      </c>
      <c r="U156" s="57">
        <f t="shared" si="16"/>
        <v>290</v>
      </c>
      <c r="V156" s="58">
        <f t="shared" si="17"/>
        <v>1000</v>
      </c>
    </row>
    <row r="157" spans="1:22" ht="27" customHeight="1">
      <c r="A157" s="150"/>
      <c r="B157" s="150"/>
      <c r="C157" s="150"/>
      <c r="D157" s="14" t="s">
        <v>19</v>
      </c>
      <c r="E157" s="60">
        <v>149</v>
      </c>
      <c r="F157" s="60">
        <v>250</v>
      </c>
      <c r="G157" s="60">
        <v>190</v>
      </c>
      <c r="H157" s="58">
        <f t="shared" si="12"/>
        <v>589</v>
      </c>
      <c r="I157" s="60"/>
      <c r="J157" s="60"/>
      <c r="K157" s="59"/>
      <c r="L157" s="70">
        <f t="shared" si="13"/>
        <v>0</v>
      </c>
      <c r="M157" s="70">
        <f t="shared" si="14"/>
        <v>589</v>
      </c>
      <c r="N157" s="59"/>
      <c r="O157" s="59"/>
      <c r="P157" s="59"/>
      <c r="Q157" s="71">
        <f t="shared" si="15"/>
        <v>0</v>
      </c>
      <c r="R157" s="59"/>
      <c r="S157" s="59"/>
      <c r="T157" s="59"/>
      <c r="U157" s="57">
        <f t="shared" si="16"/>
        <v>0</v>
      </c>
      <c r="V157" s="58">
        <f t="shared" si="17"/>
        <v>589</v>
      </c>
    </row>
    <row r="158" spans="1:22" ht="27" customHeight="1">
      <c r="A158" s="149" t="s">
        <v>104</v>
      </c>
      <c r="B158" s="149" t="s">
        <v>216</v>
      </c>
      <c r="C158" s="149" t="s">
        <v>105</v>
      </c>
      <c r="D158" s="13" t="s">
        <v>18</v>
      </c>
      <c r="E158" s="59">
        <v>1</v>
      </c>
      <c r="F158" s="59">
        <v>9</v>
      </c>
      <c r="G158" s="59">
        <v>11</v>
      </c>
      <c r="H158" s="69">
        <f t="shared" si="12"/>
        <v>21</v>
      </c>
      <c r="I158" s="59">
        <v>4</v>
      </c>
      <c r="J158" s="59">
        <v>4</v>
      </c>
      <c r="K158" s="59">
        <v>5</v>
      </c>
      <c r="L158" s="70">
        <f t="shared" si="13"/>
        <v>13</v>
      </c>
      <c r="M158" s="70">
        <f t="shared" si="14"/>
        <v>34</v>
      </c>
      <c r="N158" s="59">
        <v>4</v>
      </c>
      <c r="O158" s="59">
        <v>4</v>
      </c>
      <c r="P158" s="59">
        <v>5</v>
      </c>
      <c r="Q158" s="71">
        <f t="shared" si="15"/>
        <v>13</v>
      </c>
      <c r="R158" s="59">
        <v>6</v>
      </c>
      <c r="S158" s="59">
        <v>6</v>
      </c>
      <c r="T158" s="59">
        <v>6</v>
      </c>
      <c r="U158" s="57">
        <f t="shared" si="16"/>
        <v>18</v>
      </c>
      <c r="V158" s="58">
        <f t="shared" si="17"/>
        <v>65</v>
      </c>
    </row>
    <row r="159" spans="1:22" ht="27" customHeight="1">
      <c r="A159" s="150"/>
      <c r="B159" s="150"/>
      <c r="C159" s="150"/>
      <c r="D159" s="14" t="s">
        <v>19</v>
      </c>
      <c r="E159" s="59">
        <v>1</v>
      </c>
      <c r="F159" s="59">
        <v>9</v>
      </c>
      <c r="G159" s="59">
        <v>3</v>
      </c>
      <c r="H159" s="69">
        <f t="shared" si="12"/>
        <v>13</v>
      </c>
      <c r="I159" s="59"/>
      <c r="J159" s="59"/>
      <c r="K159" s="59"/>
      <c r="L159" s="70">
        <f t="shared" si="13"/>
        <v>0</v>
      </c>
      <c r="M159" s="70">
        <f t="shared" si="14"/>
        <v>13</v>
      </c>
      <c r="N159" s="59"/>
      <c r="O159" s="59"/>
      <c r="P159" s="59"/>
      <c r="Q159" s="71">
        <f t="shared" si="15"/>
        <v>0</v>
      </c>
      <c r="R159" s="59"/>
      <c r="S159" s="59"/>
      <c r="T159" s="59"/>
      <c r="U159" s="57">
        <f t="shared" si="16"/>
        <v>0</v>
      </c>
      <c r="V159" s="58">
        <f t="shared" si="17"/>
        <v>13</v>
      </c>
    </row>
    <row r="160" spans="1:22" ht="27" customHeight="1">
      <c r="A160" s="149" t="s">
        <v>104</v>
      </c>
      <c r="B160" s="149" t="s">
        <v>216</v>
      </c>
      <c r="C160" s="149" t="s">
        <v>107</v>
      </c>
      <c r="D160" s="13" t="s">
        <v>18</v>
      </c>
      <c r="E160" s="59">
        <v>20</v>
      </c>
      <c r="F160" s="59">
        <v>630</v>
      </c>
      <c r="G160" s="59">
        <v>715</v>
      </c>
      <c r="H160" s="69">
        <f t="shared" si="12"/>
        <v>1365</v>
      </c>
      <c r="I160" s="59">
        <v>260</v>
      </c>
      <c r="J160" s="59">
        <v>260</v>
      </c>
      <c r="K160" s="59">
        <v>320</v>
      </c>
      <c r="L160" s="70">
        <f t="shared" si="13"/>
        <v>840</v>
      </c>
      <c r="M160" s="70">
        <f t="shared" si="14"/>
        <v>2205</v>
      </c>
      <c r="N160" s="59">
        <v>260</v>
      </c>
      <c r="O160" s="59">
        <v>260</v>
      </c>
      <c r="P160" s="59">
        <v>320</v>
      </c>
      <c r="Q160" s="71">
        <f t="shared" si="15"/>
        <v>840</v>
      </c>
      <c r="R160" s="59">
        <v>385</v>
      </c>
      <c r="S160" s="59">
        <v>385</v>
      </c>
      <c r="T160" s="59">
        <v>385</v>
      </c>
      <c r="U160" s="57">
        <f t="shared" si="16"/>
        <v>1155</v>
      </c>
      <c r="V160" s="58">
        <f t="shared" si="17"/>
        <v>4200</v>
      </c>
    </row>
    <row r="161" spans="1:22" ht="27" customHeight="1">
      <c r="A161" s="150"/>
      <c r="B161" s="150"/>
      <c r="C161" s="150"/>
      <c r="D161" s="14" t="s">
        <v>19</v>
      </c>
      <c r="E161" s="59">
        <v>23</v>
      </c>
      <c r="F161" s="59">
        <v>301</v>
      </c>
      <c r="G161" s="59">
        <v>67</v>
      </c>
      <c r="H161" s="69">
        <f t="shared" si="12"/>
        <v>391</v>
      </c>
      <c r="I161" s="59"/>
      <c r="J161" s="59"/>
      <c r="K161" s="59"/>
      <c r="L161" s="70">
        <f t="shared" si="13"/>
        <v>0</v>
      </c>
      <c r="M161" s="70">
        <f t="shared" si="14"/>
        <v>391</v>
      </c>
      <c r="N161" s="59"/>
      <c r="O161" s="59"/>
      <c r="P161" s="59"/>
      <c r="Q161" s="71">
        <f t="shared" si="15"/>
        <v>0</v>
      </c>
      <c r="R161" s="59"/>
      <c r="S161" s="59"/>
      <c r="T161" s="59"/>
      <c r="U161" s="57">
        <f t="shared" si="16"/>
        <v>0</v>
      </c>
      <c r="V161" s="58">
        <f t="shared" si="17"/>
        <v>391</v>
      </c>
    </row>
    <row r="162" spans="1:22" ht="27" customHeight="1">
      <c r="A162" s="149" t="s">
        <v>104</v>
      </c>
      <c r="B162" s="149" t="s">
        <v>216</v>
      </c>
      <c r="C162" s="149" t="s">
        <v>111</v>
      </c>
      <c r="D162" s="13" t="s">
        <v>18</v>
      </c>
      <c r="E162" s="59">
        <v>0</v>
      </c>
      <c r="F162" s="59">
        <v>0</v>
      </c>
      <c r="G162" s="59">
        <v>0</v>
      </c>
      <c r="H162" s="69">
        <f t="shared" si="12"/>
        <v>0</v>
      </c>
      <c r="I162" s="59">
        <v>1</v>
      </c>
      <c r="J162" s="59">
        <v>0</v>
      </c>
      <c r="K162" s="59">
        <v>0</v>
      </c>
      <c r="L162" s="70">
        <f t="shared" si="13"/>
        <v>1</v>
      </c>
      <c r="M162" s="70">
        <f t="shared" si="14"/>
        <v>1</v>
      </c>
      <c r="N162" s="59">
        <v>0</v>
      </c>
      <c r="O162" s="59">
        <v>0</v>
      </c>
      <c r="P162" s="59">
        <v>0</v>
      </c>
      <c r="Q162" s="71">
        <f t="shared" si="15"/>
        <v>0</v>
      </c>
      <c r="R162" s="59">
        <v>0</v>
      </c>
      <c r="S162" s="59">
        <v>1</v>
      </c>
      <c r="T162" s="59">
        <v>0</v>
      </c>
      <c r="U162" s="57">
        <f t="shared" si="16"/>
        <v>1</v>
      </c>
      <c r="V162" s="58">
        <f t="shared" si="17"/>
        <v>2</v>
      </c>
    </row>
    <row r="163" spans="1:22" ht="27" customHeight="1">
      <c r="A163" s="150"/>
      <c r="B163" s="150"/>
      <c r="C163" s="150"/>
      <c r="D163" s="14" t="s">
        <v>19</v>
      </c>
      <c r="E163" s="59">
        <v>0</v>
      </c>
      <c r="F163" s="59">
        <v>0</v>
      </c>
      <c r="G163" s="59">
        <v>0</v>
      </c>
      <c r="H163" s="69">
        <f t="shared" si="12"/>
        <v>0</v>
      </c>
      <c r="I163" s="59"/>
      <c r="J163" s="59"/>
      <c r="K163" s="59"/>
      <c r="L163" s="70">
        <f t="shared" si="13"/>
        <v>0</v>
      </c>
      <c r="M163" s="70">
        <f t="shared" si="14"/>
        <v>0</v>
      </c>
      <c r="N163" s="59"/>
      <c r="O163" s="59"/>
      <c r="P163" s="59"/>
      <c r="Q163" s="71">
        <f t="shared" si="15"/>
        <v>0</v>
      </c>
      <c r="R163" s="59"/>
      <c r="S163" s="59"/>
      <c r="T163" s="59"/>
      <c r="U163" s="57">
        <f t="shared" si="16"/>
        <v>0</v>
      </c>
      <c r="V163" s="58">
        <f t="shared" si="17"/>
        <v>0</v>
      </c>
    </row>
    <row r="164" spans="1:22" ht="27" customHeight="1">
      <c r="A164" s="149" t="s">
        <v>104</v>
      </c>
      <c r="B164" s="149" t="s">
        <v>216</v>
      </c>
      <c r="C164" s="149" t="s">
        <v>107</v>
      </c>
      <c r="D164" s="13" t="s">
        <v>18</v>
      </c>
      <c r="E164" s="59">
        <v>0</v>
      </c>
      <c r="F164" s="59">
        <v>0</v>
      </c>
      <c r="G164" s="59">
        <v>0</v>
      </c>
      <c r="H164" s="69">
        <f t="shared" si="12"/>
        <v>0</v>
      </c>
      <c r="I164" s="59">
        <v>625</v>
      </c>
      <c r="J164" s="59">
        <v>0</v>
      </c>
      <c r="K164" s="59">
        <v>0</v>
      </c>
      <c r="L164" s="70">
        <f t="shared" si="13"/>
        <v>625</v>
      </c>
      <c r="M164" s="70">
        <f t="shared" si="14"/>
        <v>625</v>
      </c>
      <c r="N164" s="59">
        <v>0</v>
      </c>
      <c r="O164" s="59">
        <v>0</v>
      </c>
      <c r="P164" s="59">
        <v>0</v>
      </c>
      <c r="Q164" s="71">
        <f t="shared" si="15"/>
        <v>0</v>
      </c>
      <c r="R164" s="59">
        <v>0</v>
      </c>
      <c r="S164" s="59">
        <v>245</v>
      </c>
      <c r="T164" s="59">
        <v>0</v>
      </c>
      <c r="U164" s="57">
        <f t="shared" si="16"/>
        <v>245</v>
      </c>
      <c r="V164" s="58">
        <f t="shared" si="17"/>
        <v>870</v>
      </c>
    </row>
    <row r="165" spans="1:22" ht="27" customHeight="1">
      <c r="A165" s="150"/>
      <c r="B165" s="150"/>
      <c r="C165" s="150"/>
      <c r="D165" s="14" t="s">
        <v>19</v>
      </c>
      <c r="E165" s="59">
        <v>0</v>
      </c>
      <c r="F165" s="59">
        <v>0</v>
      </c>
      <c r="G165" s="59">
        <v>0</v>
      </c>
      <c r="H165" s="69">
        <f t="shared" si="12"/>
        <v>0</v>
      </c>
      <c r="I165" s="59"/>
      <c r="J165" s="59"/>
      <c r="K165" s="59"/>
      <c r="L165" s="70">
        <f t="shared" si="13"/>
        <v>0</v>
      </c>
      <c r="M165" s="70">
        <f t="shared" si="14"/>
        <v>0</v>
      </c>
      <c r="N165" s="59"/>
      <c r="O165" s="59"/>
      <c r="P165" s="59"/>
      <c r="Q165" s="71">
        <f t="shared" si="15"/>
        <v>0</v>
      </c>
      <c r="R165" s="59"/>
      <c r="S165" s="59"/>
      <c r="T165" s="59"/>
      <c r="U165" s="57">
        <f t="shared" si="16"/>
        <v>0</v>
      </c>
      <c r="V165" s="58">
        <f t="shared" si="17"/>
        <v>0</v>
      </c>
    </row>
    <row r="166" spans="1:22" ht="27" customHeight="1">
      <c r="A166" s="149" t="s">
        <v>104</v>
      </c>
      <c r="B166" s="149" t="s">
        <v>216</v>
      </c>
      <c r="C166" s="149" t="s">
        <v>112</v>
      </c>
      <c r="D166" s="13" t="s">
        <v>18</v>
      </c>
      <c r="E166" s="59">
        <v>0</v>
      </c>
      <c r="F166" s="59">
        <v>2</v>
      </c>
      <c r="G166" s="59">
        <v>2</v>
      </c>
      <c r="H166" s="69">
        <f t="shared" si="12"/>
        <v>4</v>
      </c>
      <c r="I166" s="59">
        <v>2</v>
      </c>
      <c r="J166" s="59">
        <v>2</v>
      </c>
      <c r="K166" s="59">
        <v>0</v>
      </c>
      <c r="L166" s="70">
        <f t="shared" si="13"/>
        <v>4</v>
      </c>
      <c r="M166" s="70">
        <f t="shared" si="14"/>
        <v>8</v>
      </c>
      <c r="N166" s="59">
        <v>0</v>
      </c>
      <c r="O166" s="59">
        <v>0</v>
      </c>
      <c r="P166" s="59">
        <v>4</v>
      </c>
      <c r="Q166" s="71">
        <f t="shared" si="15"/>
        <v>4</v>
      </c>
      <c r="R166" s="59">
        <v>2</v>
      </c>
      <c r="S166" s="59">
        <v>2</v>
      </c>
      <c r="T166" s="59">
        <v>0</v>
      </c>
      <c r="U166" s="57">
        <f t="shared" si="16"/>
        <v>4</v>
      </c>
      <c r="V166" s="58">
        <f t="shared" si="17"/>
        <v>16</v>
      </c>
    </row>
    <row r="167" spans="1:22" ht="27" customHeight="1">
      <c r="A167" s="150"/>
      <c r="B167" s="150"/>
      <c r="C167" s="150"/>
      <c r="D167" s="14" t="s">
        <v>19</v>
      </c>
      <c r="E167" s="59">
        <v>0</v>
      </c>
      <c r="F167" s="59">
        <v>2</v>
      </c>
      <c r="G167" s="59">
        <v>2</v>
      </c>
      <c r="H167" s="69">
        <f t="shared" si="12"/>
        <v>4</v>
      </c>
      <c r="I167" s="59"/>
      <c r="J167" s="59"/>
      <c r="K167" s="59"/>
      <c r="L167" s="70">
        <f t="shared" si="13"/>
        <v>0</v>
      </c>
      <c r="M167" s="70">
        <f t="shared" si="14"/>
        <v>4</v>
      </c>
      <c r="N167" s="59"/>
      <c r="O167" s="59"/>
      <c r="P167" s="59"/>
      <c r="Q167" s="71">
        <f t="shared" si="15"/>
        <v>0</v>
      </c>
      <c r="R167" s="59"/>
      <c r="S167" s="59"/>
      <c r="T167" s="59"/>
      <c r="U167" s="57">
        <f t="shared" si="16"/>
        <v>0</v>
      </c>
      <c r="V167" s="58">
        <f t="shared" si="17"/>
        <v>4</v>
      </c>
    </row>
    <row r="168" spans="1:22" ht="27" customHeight="1">
      <c r="A168" s="149" t="s">
        <v>104</v>
      </c>
      <c r="B168" s="151" t="s">
        <v>216</v>
      </c>
      <c r="C168" s="151" t="s">
        <v>113</v>
      </c>
      <c r="D168" s="22" t="s">
        <v>18</v>
      </c>
      <c r="E168" s="60">
        <v>0</v>
      </c>
      <c r="F168" s="60">
        <v>1</v>
      </c>
      <c r="G168" s="60">
        <v>1</v>
      </c>
      <c r="H168" s="69">
        <f t="shared" si="12"/>
        <v>2</v>
      </c>
      <c r="I168" s="59">
        <v>1</v>
      </c>
      <c r="J168" s="59">
        <v>1</v>
      </c>
      <c r="K168" s="59">
        <v>0</v>
      </c>
      <c r="L168" s="70">
        <f t="shared" si="13"/>
        <v>2</v>
      </c>
      <c r="M168" s="70">
        <f t="shared" si="14"/>
        <v>4</v>
      </c>
      <c r="N168" s="59">
        <v>0</v>
      </c>
      <c r="O168" s="59">
        <v>1</v>
      </c>
      <c r="P168" s="59">
        <v>1</v>
      </c>
      <c r="Q168" s="71">
        <f t="shared" si="15"/>
        <v>2</v>
      </c>
      <c r="R168" s="59">
        <v>1</v>
      </c>
      <c r="S168" s="59">
        <v>1</v>
      </c>
      <c r="T168" s="59">
        <v>0</v>
      </c>
      <c r="U168" s="57">
        <f t="shared" si="16"/>
        <v>2</v>
      </c>
      <c r="V168" s="58">
        <f t="shared" si="17"/>
        <v>8</v>
      </c>
    </row>
    <row r="169" spans="1:22" ht="27" customHeight="1">
      <c r="A169" s="150"/>
      <c r="B169" s="152"/>
      <c r="C169" s="152"/>
      <c r="D169" s="23" t="s">
        <v>19</v>
      </c>
      <c r="E169" s="60">
        <v>0</v>
      </c>
      <c r="F169" s="60">
        <v>1</v>
      </c>
      <c r="G169" s="60">
        <v>0</v>
      </c>
      <c r="H169" s="69">
        <f t="shared" si="12"/>
        <v>1</v>
      </c>
      <c r="I169" s="59"/>
      <c r="J169" s="59"/>
      <c r="K169" s="59"/>
      <c r="L169" s="70">
        <f t="shared" si="13"/>
        <v>0</v>
      </c>
      <c r="M169" s="70">
        <f t="shared" si="14"/>
        <v>1</v>
      </c>
      <c r="N169" s="59"/>
      <c r="O169" s="59"/>
      <c r="P169" s="59"/>
      <c r="Q169" s="71">
        <f t="shared" si="15"/>
        <v>0</v>
      </c>
      <c r="R169" s="59"/>
      <c r="S169" s="59"/>
      <c r="T169" s="59"/>
      <c r="U169" s="57">
        <f t="shared" si="16"/>
        <v>0</v>
      </c>
      <c r="V169" s="58">
        <f t="shared" si="17"/>
        <v>1</v>
      </c>
    </row>
    <row r="170" spans="1:22" ht="27" customHeight="1">
      <c r="A170" s="149" t="s">
        <v>104</v>
      </c>
      <c r="B170" s="151" t="s">
        <v>216</v>
      </c>
      <c r="C170" s="151" t="s">
        <v>114</v>
      </c>
      <c r="D170" s="22" t="s">
        <v>18</v>
      </c>
      <c r="E170" s="60">
        <v>0</v>
      </c>
      <c r="F170" s="60">
        <v>0</v>
      </c>
      <c r="G170" s="60">
        <v>0</v>
      </c>
      <c r="H170" s="69">
        <f t="shared" si="12"/>
        <v>0</v>
      </c>
      <c r="I170" s="59">
        <v>0</v>
      </c>
      <c r="J170" s="59">
        <v>1</v>
      </c>
      <c r="K170" s="59">
        <v>1</v>
      </c>
      <c r="L170" s="70">
        <f t="shared" si="13"/>
        <v>2</v>
      </c>
      <c r="M170" s="70">
        <f t="shared" si="14"/>
        <v>2</v>
      </c>
      <c r="N170" s="59">
        <v>1</v>
      </c>
      <c r="O170" s="59">
        <v>1</v>
      </c>
      <c r="P170" s="59">
        <v>0</v>
      </c>
      <c r="Q170" s="71">
        <f t="shared" si="15"/>
        <v>2</v>
      </c>
      <c r="R170" s="59">
        <v>0</v>
      </c>
      <c r="S170" s="59">
        <v>0</v>
      </c>
      <c r="T170" s="59">
        <v>0</v>
      </c>
      <c r="U170" s="57">
        <f t="shared" si="16"/>
        <v>0</v>
      </c>
      <c r="V170" s="58">
        <f t="shared" si="17"/>
        <v>4</v>
      </c>
    </row>
    <row r="171" spans="1:22" ht="27" customHeight="1">
      <c r="A171" s="150"/>
      <c r="B171" s="152"/>
      <c r="C171" s="152"/>
      <c r="D171" s="23" t="s">
        <v>19</v>
      </c>
      <c r="E171" s="60">
        <v>0</v>
      </c>
      <c r="F171" s="60">
        <v>0</v>
      </c>
      <c r="G171" s="60">
        <v>0</v>
      </c>
      <c r="H171" s="69">
        <f t="shared" si="12"/>
        <v>0</v>
      </c>
      <c r="I171" s="59"/>
      <c r="J171" s="59"/>
      <c r="K171" s="59"/>
      <c r="L171" s="70">
        <f t="shared" si="13"/>
        <v>0</v>
      </c>
      <c r="M171" s="70">
        <f t="shared" si="14"/>
        <v>0</v>
      </c>
      <c r="N171" s="59"/>
      <c r="O171" s="59"/>
      <c r="P171" s="59"/>
      <c r="Q171" s="71">
        <f t="shared" si="15"/>
        <v>0</v>
      </c>
      <c r="R171" s="59"/>
      <c r="S171" s="59"/>
      <c r="T171" s="59"/>
      <c r="U171" s="57">
        <f t="shared" si="16"/>
        <v>0</v>
      </c>
      <c r="V171" s="58">
        <f t="shared" si="17"/>
        <v>0</v>
      </c>
    </row>
    <row r="172" spans="1:22" ht="27" customHeight="1">
      <c r="A172" s="149" t="s">
        <v>104</v>
      </c>
      <c r="B172" s="152" t="s">
        <v>280</v>
      </c>
      <c r="C172" s="152" t="s">
        <v>281</v>
      </c>
      <c r="D172" s="22" t="s">
        <v>18</v>
      </c>
      <c r="E172" s="60">
        <v>0</v>
      </c>
      <c r="F172" s="60">
        <v>2</v>
      </c>
      <c r="G172" s="60">
        <v>3</v>
      </c>
      <c r="H172" s="69">
        <f t="shared" si="12"/>
        <v>5</v>
      </c>
      <c r="I172" s="59">
        <v>1</v>
      </c>
      <c r="J172" s="59">
        <v>2</v>
      </c>
      <c r="K172" s="59">
        <v>2</v>
      </c>
      <c r="L172" s="70"/>
      <c r="M172" s="70"/>
      <c r="N172" s="59">
        <v>1</v>
      </c>
      <c r="O172" s="59">
        <v>2</v>
      </c>
      <c r="P172" s="59">
        <v>2</v>
      </c>
      <c r="Q172" s="71"/>
      <c r="R172" s="59">
        <v>0</v>
      </c>
      <c r="S172" s="59">
        <v>0</v>
      </c>
      <c r="T172" s="59">
        <v>0</v>
      </c>
      <c r="U172" s="57"/>
      <c r="V172" s="58">
        <f t="shared" si="17"/>
        <v>15</v>
      </c>
    </row>
    <row r="173" spans="1:22" ht="27" customHeight="1">
      <c r="A173" s="150"/>
      <c r="B173" s="158"/>
      <c r="C173" s="158"/>
      <c r="D173" s="23" t="s">
        <v>19</v>
      </c>
      <c r="E173" s="60">
        <v>0</v>
      </c>
      <c r="F173" s="60">
        <v>3</v>
      </c>
      <c r="G173" s="60">
        <v>3</v>
      </c>
      <c r="H173" s="69">
        <f t="shared" si="12"/>
        <v>6</v>
      </c>
      <c r="I173" s="59"/>
      <c r="J173" s="59"/>
      <c r="K173" s="59"/>
      <c r="L173" s="70"/>
      <c r="M173" s="70"/>
      <c r="N173" s="59"/>
      <c r="O173" s="59"/>
      <c r="P173" s="59"/>
      <c r="Q173" s="71"/>
      <c r="R173" s="59"/>
      <c r="S173" s="59"/>
      <c r="T173" s="59"/>
      <c r="U173" s="57"/>
      <c r="V173" s="58">
        <f t="shared" si="17"/>
        <v>6</v>
      </c>
    </row>
    <row r="174" spans="1:22" ht="27" customHeight="1">
      <c r="A174" s="149" t="s">
        <v>104</v>
      </c>
      <c r="B174" s="152" t="s">
        <v>280</v>
      </c>
      <c r="C174" s="152" t="s">
        <v>105</v>
      </c>
      <c r="D174" s="22" t="s">
        <v>18</v>
      </c>
      <c r="E174" s="60">
        <v>0</v>
      </c>
      <c r="F174" s="60">
        <v>8</v>
      </c>
      <c r="G174" s="60">
        <v>12</v>
      </c>
      <c r="H174" s="69"/>
      <c r="I174" s="59">
        <v>4</v>
      </c>
      <c r="J174" s="59">
        <v>8</v>
      </c>
      <c r="K174" s="59">
        <v>8</v>
      </c>
      <c r="L174" s="70">
        <v>4</v>
      </c>
      <c r="M174" s="70"/>
      <c r="N174" s="59">
        <v>4</v>
      </c>
      <c r="O174" s="59">
        <v>8</v>
      </c>
      <c r="P174" s="59">
        <v>8</v>
      </c>
      <c r="Q174" s="71"/>
      <c r="R174" s="59">
        <v>0</v>
      </c>
      <c r="S174" s="59">
        <v>0</v>
      </c>
      <c r="T174" s="59">
        <v>0</v>
      </c>
      <c r="U174" s="57"/>
      <c r="V174" s="58">
        <f t="shared" si="17"/>
        <v>60</v>
      </c>
    </row>
    <row r="175" spans="1:22" ht="27" customHeight="1">
      <c r="A175" s="150"/>
      <c r="B175" s="158"/>
      <c r="C175" s="158"/>
      <c r="D175" s="23" t="s">
        <v>19</v>
      </c>
      <c r="E175" s="60">
        <v>0</v>
      </c>
      <c r="F175" s="60">
        <v>8</v>
      </c>
      <c r="G175" s="60">
        <v>6</v>
      </c>
      <c r="H175" s="69"/>
      <c r="I175" s="59"/>
      <c r="J175" s="59"/>
      <c r="K175" s="59"/>
      <c r="L175" s="70"/>
      <c r="M175" s="70"/>
      <c r="N175" s="59"/>
      <c r="O175" s="59"/>
      <c r="P175" s="59"/>
      <c r="Q175" s="71"/>
      <c r="R175" s="59"/>
      <c r="S175" s="59"/>
      <c r="T175" s="59"/>
      <c r="U175" s="57"/>
      <c r="V175" s="58">
        <f t="shared" si="17"/>
        <v>14</v>
      </c>
    </row>
    <row r="176" spans="1:22" ht="27" customHeight="1">
      <c r="A176" s="149" t="s">
        <v>104</v>
      </c>
      <c r="B176" s="152" t="s">
        <v>280</v>
      </c>
      <c r="C176" s="152" t="s">
        <v>282</v>
      </c>
      <c r="D176" s="22" t="s">
        <v>18</v>
      </c>
      <c r="E176" s="60">
        <v>0</v>
      </c>
      <c r="F176" s="60">
        <v>120</v>
      </c>
      <c r="G176" s="60">
        <v>180</v>
      </c>
      <c r="H176" s="69">
        <f>SUM(E176:G176)</f>
        <v>300</v>
      </c>
      <c r="I176" s="59">
        <v>60</v>
      </c>
      <c r="J176" s="59">
        <v>120</v>
      </c>
      <c r="K176" s="59">
        <v>120</v>
      </c>
      <c r="L176" s="70">
        <f>SUM(I176:K176)</f>
        <v>300</v>
      </c>
      <c r="M176" s="70"/>
      <c r="N176" s="59">
        <v>60</v>
      </c>
      <c r="O176" s="59">
        <v>120</v>
      </c>
      <c r="P176" s="59">
        <v>120</v>
      </c>
      <c r="Q176" s="71">
        <f>SUM(N176:P176)</f>
        <v>300</v>
      </c>
      <c r="R176" s="59">
        <v>0</v>
      </c>
      <c r="S176" s="59">
        <v>0</v>
      </c>
      <c r="T176" s="59">
        <v>0</v>
      </c>
      <c r="U176" s="57">
        <f>SUM(R176:T176)</f>
        <v>0</v>
      </c>
      <c r="V176" s="58">
        <f t="shared" si="17"/>
        <v>900</v>
      </c>
    </row>
    <row r="177" spans="1:22" ht="27" customHeight="1">
      <c r="A177" s="150"/>
      <c r="B177" s="158"/>
      <c r="C177" s="158"/>
      <c r="D177" s="23" t="s">
        <v>19</v>
      </c>
      <c r="E177" s="60">
        <v>0</v>
      </c>
      <c r="F177" s="60">
        <v>125</v>
      </c>
      <c r="G177" s="60">
        <v>115</v>
      </c>
      <c r="H177" s="69"/>
      <c r="I177" s="59"/>
      <c r="J177" s="59"/>
      <c r="K177" s="59"/>
      <c r="L177" s="70"/>
      <c r="M177" s="70"/>
      <c r="N177" s="59"/>
      <c r="O177" s="59"/>
      <c r="P177" s="59"/>
      <c r="Q177" s="71"/>
      <c r="R177" s="59"/>
      <c r="S177" s="59"/>
      <c r="T177" s="59"/>
      <c r="U177" s="57"/>
      <c r="V177" s="58">
        <f t="shared" si="17"/>
        <v>240</v>
      </c>
    </row>
    <row r="178" spans="1:22" ht="27" customHeight="1">
      <c r="A178" s="149" t="s">
        <v>104</v>
      </c>
      <c r="B178" s="152" t="s">
        <v>283</v>
      </c>
      <c r="C178" s="152" t="s">
        <v>284</v>
      </c>
      <c r="D178" s="22" t="s">
        <v>18</v>
      </c>
      <c r="E178" s="60">
        <v>5</v>
      </c>
      <c r="F178" s="60">
        <v>0</v>
      </c>
      <c r="G178" s="60">
        <v>1</v>
      </c>
      <c r="H178" s="69"/>
      <c r="I178" s="59">
        <v>0</v>
      </c>
      <c r="J178" s="59">
        <v>0</v>
      </c>
      <c r="K178" s="59">
        <v>1</v>
      </c>
      <c r="L178" s="70"/>
      <c r="M178" s="70"/>
      <c r="N178" s="59">
        <v>0</v>
      </c>
      <c r="O178" s="59">
        <v>0</v>
      </c>
      <c r="P178" s="59">
        <v>1</v>
      </c>
      <c r="Q178" s="71"/>
      <c r="R178" s="59">
        <v>0</v>
      </c>
      <c r="S178" s="59">
        <v>0</v>
      </c>
      <c r="T178" s="59">
        <v>1</v>
      </c>
      <c r="U178" s="57"/>
      <c r="V178" s="58">
        <f t="shared" si="17"/>
        <v>9</v>
      </c>
    </row>
    <row r="179" spans="1:22" ht="27" customHeight="1">
      <c r="A179" s="150"/>
      <c r="B179" s="158"/>
      <c r="C179" s="158"/>
      <c r="D179" s="23" t="s">
        <v>19</v>
      </c>
      <c r="E179" s="60">
        <v>5</v>
      </c>
      <c r="F179" s="60">
        <v>0</v>
      </c>
      <c r="G179" s="60">
        <v>0</v>
      </c>
      <c r="H179" s="69"/>
      <c r="I179" s="59"/>
      <c r="J179" s="59"/>
      <c r="K179" s="59"/>
      <c r="L179" s="70"/>
      <c r="M179" s="70"/>
      <c r="N179" s="59"/>
      <c r="O179" s="59"/>
      <c r="P179" s="59"/>
      <c r="Q179" s="71"/>
      <c r="R179" s="59"/>
      <c r="S179" s="59"/>
      <c r="T179" s="59"/>
      <c r="U179" s="57"/>
      <c r="V179" s="58">
        <f t="shared" si="17"/>
        <v>5</v>
      </c>
    </row>
    <row r="180" spans="1:22" ht="27" customHeight="1">
      <c r="A180" s="149" t="s">
        <v>104</v>
      </c>
      <c r="B180" s="152" t="s">
        <v>283</v>
      </c>
      <c r="C180" s="152" t="s">
        <v>285</v>
      </c>
      <c r="D180" s="22" t="s">
        <v>18</v>
      </c>
      <c r="E180" s="60">
        <v>20</v>
      </c>
      <c r="F180" s="60">
        <v>0</v>
      </c>
      <c r="G180" s="60">
        <v>0</v>
      </c>
      <c r="H180" s="69">
        <f>SUM(E180:G180)</f>
        <v>20</v>
      </c>
      <c r="I180" s="59">
        <v>5</v>
      </c>
      <c r="J180" s="59">
        <v>0</v>
      </c>
      <c r="K180" s="59">
        <v>5</v>
      </c>
      <c r="L180" s="70">
        <f>SUM(I180:K180)</f>
        <v>10</v>
      </c>
      <c r="M180" s="70"/>
      <c r="N180" s="59">
        <v>0</v>
      </c>
      <c r="O180" s="59">
        <v>5</v>
      </c>
      <c r="P180" s="59">
        <v>5</v>
      </c>
      <c r="Q180" s="71">
        <f>SUM(N180:P180)</f>
        <v>10</v>
      </c>
      <c r="R180" s="59">
        <v>5</v>
      </c>
      <c r="S180" s="59">
        <v>5</v>
      </c>
      <c r="T180" s="59">
        <v>0</v>
      </c>
      <c r="U180" s="57">
        <f>SUM(R180:T180)</f>
        <v>10</v>
      </c>
      <c r="V180" s="58">
        <f t="shared" si="17"/>
        <v>50</v>
      </c>
    </row>
    <row r="181" spans="1:22" ht="27" customHeight="1">
      <c r="A181" s="150"/>
      <c r="B181" s="158"/>
      <c r="C181" s="158"/>
      <c r="D181" s="23" t="s">
        <v>19</v>
      </c>
      <c r="E181" s="60">
        <v>20</v>
      </c>
      <c r="F181" s="60">
        <v>7</v>
      </c>
      <c r="G181" s="60">
        <v>0</v>
      </c>
      <c r="H181" s="69"/>
      <c r="I181" s="59"/>
      <c r="J181" s="59"/>
      <c r="K181" s="59"/>
      <c r="L181" s="70"/>
      <c r="M181" s="70"/>
      <c r="N181" s="59"/>
      <c r="O181" s="59"/>
      <c r="P181" s="59"/>
      <c r="Q181" s="71"/>
      <c r="R181" s="59"/>
      <c r="S181" s="59"/>
      <c r="T181" s="59"/>
      <c r="U181" s="57"/>
      <c r="V181" s="58">
        <f t="shared" si="17"/>
        <v>27</v>
      </c>
    </row>
    <row r="182" spans="1:22" s="30" customFormat="1" ht="27" customHeight="1">
      <c r="A182" s="149" t="s">
        <v>104</v>
      </c>
      <c r="B182" s="151" t="s">
        <v>86</v>
      </c>
      <c r="C182" s="151" t="s">
        <v>87</v>
      </c>
      <c r="D182" s="22" t="s">
        <v>18</v>
      </c>
      <c r="E182" s="60">
        <v>0</v>
      </c>
      <c r="F182" s="60">
        <v>5</v>
      </c>
      <c r="G182" s="60">
        <v>5</v>
      </c>
      <c r="H182" s="58">
        <f t="shared" ref="H182:H188" si="18">SUM(E182:G182)</f>
        <v>10</v>
      </c>
      <c r="I182" s="60">
        <v>2</v>
      </c>
      <c r="J182" s="60">
        <v>2</v>
      </c>
      <c r="K182" s="60">
        <v>3</v>
      </c>
      <c r="L182" s="58">
        <f t="shared" ref="L182:L189" si="19">SUM(I182:K182)</f>
        <v>7</v>
      </c>
      <c r="M182" s="58">
        <f t="shared" ref="M182:M189" si="20">(H182+L182)</f>
        <v>17</v>
      </c>
      <c r="N182" s="60">
        <v>3</v>
      </c>
      <c r="O182" s="60">
        <v>3</v>
      </c>
      <c r="P182" s="60">
        <v>4</v>
      </c>
      <c r="Q182" s="58">
        <f t="shared" ref="Q182:Q189" si="21">SUM(N182:P182)</f>
        <v>10</v>
      </c>
      <c r="R182" s="60">
        <v>2</v>
      </c>
      <c r="S182" s="60">
        <v>2</v>
      </c>
      <c r="T182" s="60">
        <v>4</v>
      </c>
      <c r="U182" s="58">
        <f t="shared" ref="U182:U189" si="22">SUM(R182:T182)</f>
        <v>8</v>
      </c>
      <c r="V182" s="58">
        <f t="shared" si="17"/>
        <v>35</v>
      </c>
    </row>
    <row r="183" spans="1:22" s="30" customFormat="1" ht="27" customHeight="1">
      <c r="A183" s="150"/>
      <c r="B183" s="151"/>
      <c r="C183" s="151"/>
      <c r="D183" s="22" t="s">
        <v>19</v>
      </c>
      <c r="E183" s="60">
        <v>0</v>
      </c>
      <c r="F183" s="60">
        <v>0</v>
      </c>
      <c r="G183" s="60">
        <v>0</v>
      </c>
      <c r="H183" s="58">
        <f t="shared" si="18"/>
        <v>0</v>
      </c>
      <c r="I183" s="60"/>
      <c r="J183" s="60"/>
      <c r="K183" s="60"/>
      <c r="L183" s="58">
        <f t="shared" si="19"/>
        <v>0</v>
      </c>
      <c r="M183" s="58">
        <f t="shared" si="20"/>
        <v>0</v>
      </c>
      <c r="N183" s="60"/>
      <c r="O183" s="60"/>
      <c r="P183" s="60"/>
      <c r="Q183" s="58">
        <f t="shared" si="21"/>
        <v>0</v>
      </c>
      <c r="R183" s="60"/>
      <c r="S183" s="60"/>
      <c r="T183" s="60"/>
      <c r="U183" s="58">
        <f t="shared" si="22"/>
        <v>0</v>
      </c>
      <c r="V183" s="58">
        <f t="shared" si="17"/>
        <v>0</v>
      </c>
    </row>
    <row r="184" spans="1:22" s="30" customFormat="1" ht="27" customHeight="1">
      <c r="A184" s="149" t="s">
        <v>104</v>
      </c>
      <c r="B184" s="151" t="s">
        <v>86</v>
      </c>
      <c r="C184" s="151" t="s">
        <v>88</v>
      </c>
      <c r="D184" s="22" t="s">
        <v>18</v>
      </c>
      <c r="E184" s="60">
        <v>0</v>
      </c>
      <c r="F184" s="60">
        <v>90</v>
      </c>
      <c r="G184" s="60">
        <v>90</v>
      </c>
      <c r="H184" s="58">
        <f t="shared" si="18"/>
        <v>180</v>
      </c>
      <c r="I184" s="60">
        <v>35</v>
      </c>
      <c r="J184" s="60">
        <v>35</v>
      </c>
      <c r="K184" s="60">
        <v>35</v>
      </c>
      <c r="L184" s="58">
        <f t="shared" si="19"/>
        <v>105</v>
      </c>
      <c r="M184" s="58">
        <f t="shared" si="20"/>
        <v>285</v>
      </c>
      <c r="N184" s="60">
        <v>60</v>
      </c>
      <c r="O184" s="60">
        <v>60</v>
      </c>
      <c r="P184" s="60">
        <v>60</v>
      </c>
      <c r="Q184" s="58">
        <f t="shared" si="21"/>
        <v>180</v>
      </c>
      <c r="R184" s="60">
        <v>45</v>
      </c>
      <c r="S184" s="60">
        <v>45</v>
      </c>
      <c r="T184" s="60">
        <v>45</v>
      </c>
      <c r="U184" s="58">
        <f t="shared" si="22"/>
        <v>135</v>
      </c>
      <c r="V184" s="58">
        <f t="shared" si="17"/>
        <v>600</v>
      </c>
    </row>
    <row r="185" spans="1:22" s="30" customFormat="1" ht="27" customHeight="1">
      <c r="A185" s="150"/>
      <c r="B185" s="151"/>
      <c r="C185" s="151"/>
      <c r="D185" s="22" t="s">
        <v>19</v>
      </c>
      <c r="E185" s="60">
        <v>0</v>
      </c>
      <c r="F185" s="60">
        <v>0</v>
      </c>
      <c r="G185" s="60">
        <v>0</v>
      </c>
      <c r="H185" s="58">
        <f t="shared" si="18"/>
        <v>0</v>
      </c>
      <c r="I185" s="60"/>
      <c r="J185" s="60"/>
      <c r="K185" s="60"/>
      <c r="L185" s="58">
        <f t="shared" si="19"/>
        <v>0</v>
      </c>
      <c r="M185" s="58">
        <f t="shared" si="20"/>
        <v>0</v>
      </c>
      <c r="N185" s="60"/>
      <c r="O185" s="60"/>
      <c r="P185" s="60"/>
      <c r="Q185" s="58">
        <f t="shared" si="21"/>
        <v>0</v>
      </c>
      <c r="R185" s="60"/>
      <c r="S185" s="60"/>
      <c r="T185" s="60"/>
      <c r="U185" s="58">
        <f t="shared" si="22"/>
        <v>0</v>
      </c>
      <c r="V185" s="58">
        <f t="shared" si="17"/>
        <v>0</v>
      </c>
    </row>
    <row r="186" spans="1:22" s="30" customFormat="1" ht="27" customHeight="1">
      <c r="A186" s="149" t="s">
        <v>104</v>
      </c>
      <c r="B186" s="151" t="s">
        <v>86</v>
      </c>
      <c r="C186" s="151" t="s">
        <v>92</v>
      </c>
      <c r="D186" s="22" t="s">
        <v>18</v>
      </c>
      <c r="E186" s="60">
        <v>10</v>
      </c>
      <c r="F186" s="60">
        <v>5</v>
      </c>
      <c r="G186" s="60">
        <v>0</v>
      </c>
      <c r="H186" s="58">
        <f t="shared" si="18"/>
        <v>15</v>
      </c>
      <c r="I186" s="60">
        <v>5</v>
      </c>
      <c r="J186" s="60">
        <v>5</v>
      </c>
      <c r="K186" s="60">
        <v>5</v>
      </c>
      <c r="L186" s="58">
        <f t="shared" si="19"/>
        <v>15</v>
      </c>
      <c r="M186" s="58">
        <f t="shared" si="20"/>
        <v>30</v>
      </c>
      <c r="N186" s="60">
        <v>5</v>
      </c>
      <c r="O186" s="60">
        <v>5</v>
      </c>
      <c r="P186" s="60">
        <v>5</v>
      </c>
      <c r="Q186" s="58">
        <f t="shared" si="21"/>
        <v>15</v>
      </c>
      <c r="R186" s="60">
        <v>5</v>
      </c>
      <c r="S186" s="60">
        <v>5</v>
      </c>
      <c r="T186" s="60">
        <v>10</v>
      </c>
      <c r="U186" s="58">
        <f t="shared" si="22"/>
        <v>20</v>
      </c>
      <c r="V186" s="58">
        <f t="shared" si="17"/>
        <v>65</v>
      </c>
    </row>
    <row r="187" spans="1:22" s="30" customFormat="1" ht="27" customHeight="1">
      <c r="A187" s="150"/>
      <c r="B187" s="151"/>
      <c r="C187" s="151"/>
      <c r="D187" s="22" t="s">
        <v>19</v>
      </c>
      <c r="E187" s="60">
        <v>10</v>
      </c>
      <c r="F187" s="60">
        <v>12</v>
      </c>
      <c r="G187" s="60">
        <v>0</v>
      </c>
      <c r="H187" s="58">
        <f t="shared" si="18"/>
        <v>22</v>
      </c>
      <c r="I187" s="60"/>
      <c r="J187" s="60"/>
      <c r="K187" s="60"/>
      <c r="L187" s="58">
        <f t="shared" si="19"/>
        <v>0</v>
      </c>
      <c r="M187" s="58">
        <f t="shared" si="20"/>
        <v>22</v>
      </c>
      <c r="N187" s="60"/>
      <c r="O187" s="60"/>
      <c r="P187" s="60"/>
      <c r="Q187" s="58">
        <f t="shared" si="21"/>
        <v>0</v>
      </c>
      <c r="R187" s="60"/>
      <c r="S187" s="60"/>
      <c r="T187" s="60"/>
      <c r="U187" s="58">
        <f t="shared" si="22"/>
        <v>0</v>
      </c>
      <c r="V187" s="58">
        <f t="shared" si="17"/>
        <v>22</v>
      </c>
    </row>
    <row r="188" spans="1:22" s="30" customFormat="1" ht="27" customHeight="1">
      <c r="A188" s="151" t="s">
        <v>104</v>
      </c>
      <c r="B188" s="151" t="s">
        <v>86</v>
      </c>
      <c r="C188" s="151" t="s">
        <v>29</v>
      </c>
      <c r="D188" s="22" t="s">
        <v>18</v>
      </c>
      <c r="E188" s="60">
        <v>600</v>
      </c>
      <c r="F188" s="60">
        <v>300</v>
      </c>
      <c r="G188" s="60">
        <v>0</v>
      </c>
      <c r="H188" s="58">
        <f t="shared" si="18"/>
        <v>900</v>
      </c>
      <c r="I188" s="60">
        <v>300</v>
      </c>
      <c r="J188" s="60">
        <v>300</v>
      </c>
      <c r="K188" s="60">
        <v>300</v>
      </c>
      <c r="L188" s="58">
        <f t="shared" si="19"/>
        <v>900</v>
      </c>
      <c r="M188" s="58">
        <f t="shared" si="20"/>
        <v>1800</v>
      </c>
      <c r="N188" s="60">
        <v>300</v>
      </c>
      <c r="O188" s="60">
        <v>300</v>
      </c>
      <c r="P188" s="60">
        <v>300</v>
      </c>
      <c r="Q188" s="58">
        <f t="shared" si="21"/>
        <v>900</v>
      </c>
      <c r="R188" s="60">
        <v>300</v>
      </c>
      <c r="S188" s="60">
        <v>300</v>
      </c>
      <c r="T188" s="60">
        <v>600</v>
      </c>
      <c r="U188" s="58">
        <f t="shared" si="22"/>
        <v>1200</v>
      </c>
      <c r="V188" s="58">
        <f t="shared" si="17"/>
        <v>3900</v>
      </c>
    </row>
    <row r="189" spans="1:22" s="30" customFormat="1" ht="27" customHeight="1">
      <c r="A189" s="152"/>
      <c r="B189" s="151"/>
      <c r="C189" s="151"/>
      <c r="D189" s="22" t="s">
        <v>19</v>
      </c>
      <c r="E189" s="60">
        <v>891</v>
      </c>
      <c r="F189" s="60">
        <v>1128</v>
      </c>
      <c r="G189" s="60">
        <v>0</v>
      </c>
      <c r="H189" s="58">
        <f>SUM(E189:G189)</f>
        <v>2019</v>
      </c>
      <c r="I189" s="60"/>
      <c r="J189" s="60"/>
      <c r="K189" s="60"/>
      <c r="L189" s="58">
        <f t="shared" si="19"/>
        <v>0</v>
      </c>
      <c r="M189" s="58">
        <f t="shared" si="20"/>
        <v>2019</v>
      </c>
      <c r="N189" s="60"/>
      <c r="O189" s="60"/>
      <c r="P189" s="60"/>
      <c r="Q189" s="58">
        <f t="shared" si="21"/>
        <v>0</v>
      </c>
      <c r="R189" s="60"/>
      <c r="S189" s="60"/>
      <c r="T189" s="60"/>
      <c r="U189" s="58">
        <f t="shared" si="22"/>
        <v>0</v>
      </c>
      <c r="V189" s="58">
        <f t="shared" si="17"/>
        <v>2019</v>
      </c>
    </row>
    <row r="190" spans="1:22" ht="27" customHeight="1">
      <c r="A190" s="150" t="s">
        <v>115</v>
      </c>
      <c r="B190" s="150" t="s">
        <v>116</v>
      </c>
      <c r="C190" s="150" t="s">
        <v>117</v>
      </c>
      <c r="D190" s="13" t="s">
        <v>18</v>
      </c>
      <c r="E190" s="59">
        <v>350</v>
      </c>
      <c r="F190" s="59">
        <v>950</v>
      </c>
      <c r="G190" s="59">
        <v>0</v>
      </c>
      <c r="H190" s="69">
        <f t="shared" si="12"/>
        <v>1300</v>
      </c>
      <c r="I190" s="59">
        <v>700</v>
      </c>
      <c r="J190" s="59">
        <v>0</v>
      </c>
      <c r="K190" s="59">
        <v>0</v>
      </c>
      <c r="L190" s="70">
        <f t="shared" si="13"/>
        <v>700</v>
      </c>
      <c r="M190" s="70">
        <f t="shared" si="14"/>
        <v>2000</v>
      </c>
      <c r="N190" s="59">
        <v>150</v>
      </c>
      <c r="O190" s="59">
        <v>150</v>
      </c>
      <c r="P190" s="59">
        <v>200</v>
      </c>
      <c r="Q190" s="71">
        <f t="shared" si="15"/>
        <v>500</v>
      </c>
      <c r="R190" s="59">
        <v>0</v>
      </c>
      <c r="S190" s="59">
        <v>0</v>
      </c>
      <c r="T190" s="59">
        <v>0</v>
      </c>
      <c r="U190" s="57">
        <f t="shared" si="16"/>
        <v>0</v>
      </c>
      <c r="V190" s="58">
        <f t="shared" si="17"/>
        <v>2500</v>
      </c>
    </row>
    <row r="191" spans="1:22" ht="27" customHeight="1">
      <c r="A191" s="157"/>
      <c r="B191" s="157"/>
      <c r="C191" s="157"/>
      <c r="D191" s="14" t="s">
        <v>19</v>
      </c>
      <c r="E191" s="59">
        <v>315</v>
      </c>
      <c r="F191" s="59">
        <v>347</v>
      </c>
      <c r="G191" s="59">
        <v>121</v>
      </c>
      <c r="H191" s="69">
        <f t="shared" si="12"/>
        <v>783</v>
      </c>
      <c r="I191" s="59"/>
      <c r="J191" s="59"/>
      <c r="K191" s="59"/>
      <c r="L191" s="70">
        <f t="shared" si="13"/>
        <v>0</v>
      </c>
      <c r="M191" s="70">
        <f t="shared" si="14"/>
        <v>783</v>
      </c>
      <c r="N191" s="59"/>
      <c r="O191" s="59"/>
      <c r="P191" s="59"/>
      <c r="Q191" s="71">
        <f t="shared" si="15"/>
        <v>0</v>
      </c>
      <c r="R191" s="59"/>
      <c r="S191" s="59"/>
      <c r="T191" s="59"/>
      <c r="U191" s="57">
        <f t="shared" si="16"/>
        <v>0</v>
      </c>
      <c r="V191" s="58">
        <f t="shared" si="17"/>
        <v>783</v>
      </c>
    </row>
    <row r="192" spans="1:22" ht="27" customHeight="1">
      <c r="A192" s="150" t="s">
        <v>115</v>
      </c>
      <c r="B192" s="152" t="s">
        <v>116</v>
      </c>
      <c r="C192" s="152" t="s">
        <v>118</v>
      </c>
      <c r="D192" s="22" t="s">
        <v>18</v>
      </c>
      <c r="E192" s="60">
        <v>18</v>
      </c>
      <c r="F192" s="60">
        <v>225</v>
      </c>
      <c r="G192" s="60">
        <v>0</v>
      </c>
      <c r="H192" s="69">
        <f t="shared" si="12"/>
        <v>243</v>
      </c>
      <c r="I192" s="59">
        <v>80</v>
      </c>
      <c r="J192" s="59">
        <v>80</v>
      </c>
      <c r="K192" s="59">
        <v>83</v>
      </c>
      <c r="L192" s="70">
        <f t="shared" si="13"/>
        <v>243</v>
      </c>
      <c r="M192" s="70">
        <f t="shared" si="14"/>
        <v>486</v>
      </c>
      <c r="N192" s="59">
        <v>80</v>
      </c>
      <c r="O192" s="59">
        <v>80</v>
      </c>
      <c r="P192" s="59">
        <v>83</v>
      </c>
      <c r="Q192" s="71">
        <f t="shared" si="15"/>
        <v>243</v>
      </c>
      <c r="R192" s="59">
        <v>80</v>
      </c>
      <c r="S192" s="59">
        <v>80</v>
      </c>
      <c r="T192" s="59">
        <v>83</v>
      </c>
      <c r="U192" s="57">
        <f t="shared" si="16"/>
        <v>243</v>
      </c>
      <c r="V192" s="58">
        <f t="shared" si="17"/>
        <v>972</v>
      </c>
    </row>
    <row r="193" spans="1:22" ht="27" customHeight="1">
      <c r="A193" s="157"/>
      <c r="B193" s="158"/>
      <c r="C193" s="158"/>
      <c r="D193" s="23" t="s">
        <v>19</v>
      </c>
      <c r="E193" s="60">
        <v>18</v>
      </c>
      <c r="F193" s="60">
        <v>13</v>
      </c>
      <c r="G193" s="60">
        <v>26</v>
      </c>
      <c r="H193" s="69">
        <f t="shared" si="12"/>
        <v>57</v>
      </c>
      <c r="I193" s="59"/>
      <c r="J193" s="59"/>
      <c r="K193" s="59"/>
      <c r="L193" s="70">
        <f t="shared" si="13"/>
        <v>0</v>
      </c>
      <c r="M193" s="70">
        <f t="shared" si="14"/>
        <v>57</v>
      </c>
      <c r="N193" s="59"/>
      <c r="O193" s="59"/>
      <c r="P193" s="59"/>
      <c r="Q193" s="71">
        <f t="shared" si="15"/>
        <v>0</v>
      </c>
      <c r="R193" s="59"/>
      <c r="S193" s="59"/>
      <c r="T193" s="59"/>
      <c r="U193" s="57">
        <f t="shared" si="16"/>
        <v>0</v>
      </c>
      <c r="V193" s="58">
        <f t="shared" si="17"/>
        <v>57</v>
      </c>
    </row>
    <row r="194" spans="1:22" ht="27" customHeight="1">
      <c r="A194" s="150" t="s">
        <v>115</v>
      </c>
      <c r="B194" s="152" t="s">
        <v>119</v>
      </c>
      <c r="C194" s="152" t="s">
        <v>120</v>
      </c>
      <c r="D194" s="22" t="s">
        <v>18</v>
      </c>
      <c r="E194" s="60">
        <v>11</v>
      </c>
      <c r="F194" s="60">
        <v>57</v>
      </c>
      <c r="G194" s="60">
        <v>57</v>
      </c>
      <c r="H194" s="69">
        <f t="shared" si="12"/>
        <v>125</v>
      </c>
      <c r="I194" s="59">
        <v>40</v>
      </c>
      <c r="J194" s="59">
        <v>40</v>
      </c>
      <c r="K194" s="59">
        <v>45</v>
      </c>
      <c r="L194" s="70">
        <f t="shared" si="13"/>
        <v>125</v>
      </c>
      <c r="M194" s="70">
        <f t="shared" si="14"/>
        <v>250</v>
      </c>
      <c r="N194" s="59">
        <v>40</v>
      </c>
      <c r="O194" s="59">
        <v>40</v>
      </c>
      <c r="P194" s="59">
        <v>45</v>
      </c>
      <c r="Q194" s="71">
        <f t="shared" si="15"/>
        <v>125</v>
      </c>
      <c r="R194" s="59">
        <v>45</v>
      </c>
      <c r="S194" s="59">
        <v>45</v>
      </c>
      <c r="T194" s="59">
        <v>35</v>
      </c>
      <c r="U194" s="57">
        <f t="shared" si="16"/>
        <v>125</v>
      </c>
      <c r="V194" s="58">
        <f t="shared" si="17"/>
        <v>500</v>
      </c>
    </row>
    <row r="195" spans="1:22" ht="27" customHeight="1">
      <c r="A195" s="157"/>
      <c r="B195" s="158"/>
      <c r="C195" s="158"/>
      <c r="D195" s="23" t="s">
        <v>19</v>
      </c>
      <c r="E195" s="60">
        <v>11</v>
      </c>
      <c r="F195" s="60">
        <v>164</v>
      </c>
      <c r="G195" s="60">
        <v>127</v>
      </c>
      <c r="H195" s="69">
        <f t="shared" si="12"/>
        <v>302</v>
      </c>
      <c r="I195" s="59"/>
      <c r="J195" s="59"/>
      <c r="K195" s="59"/>
      <c r="L195" s="70">
        <f t="shared" si="13"/>
        <v>0</v>
      </c>
      <c r="M195" s="70">
        <f t="shared" si="14"/>
        <v>302</v>
      </c>
      <c r="N195" s="59"/>
      <c r="O195" s="59"/>
      <c r="P195" s="59"/>
      <c r="Q195" s="71">
        <f t="shared" si="15"/>
        <v>0</v>
      </c>
      <c r="R195" s="59"/>
      <c r="S195" s="59"/>
      <c r="T195" s="59"/>
      <c r="U195" s="57">
        <f t="shared" si="16"/>
        <v>0</v>
      </c>
      <c r="V195" s="58">
        <f t="shared" si="17"/>
        <v>302</v>
      </c>
    </row>
    <row r="196" spans="1:22" ht="27" customHeight="1">
      <c r="A196" s="150" t="s">
        <v>115</v>
      </c>
      <c r="B196" s="152" t="s">
        <v>121</v>
      </c>
      <c r="C196" s="152" t="s">
        <v>122</v>
      </c>
      <c r="D196" s="22" t="s">
        <v>18</v>
      </c>
      <c r="E196" s="60">
        <v>10</v>
      </c>
      <c r="F196" s="60">
        <v>10</v>
      </c>
      <c r="G196" s="60">
        <v>0</v>
      </c>
      <c r="H196" s="69">
        <f t="shared" si="12"/>
        <v>20</v>
      </c>
      <c r="I196" s="59">
        <v>5</v>
      </c>
      <c r="J196" s="59">
        <v>7</v>
      </c>
      <c r="K196" s="59">
        <v>8</v>
      </c>
      <c r="L196" s="70">
        <f t="shared" si="13"/>
        <v>20</v>
      </c>
      <c r="M196" s="70">
        <f t="shared" si="14"/>
        <v>40</v>
      </c>
      <c r="N196" s="59">
        <v>6</v>
      </c>
      <c r="O196" s="59">
        <v>6</v>
      </c>
      <c r="P196" s="59">
        <v>8</v>
      </c>
      <c r="Q196" s="71">
        <f t="shared" si="15"/>
        <v>20</v>
      </c>
      <c r="R196" s="59">
        <v>8</v>
      </c>
      <c r="S196" s="59">
        <v>7</v>
      </c>
      <c r="T196" s="59">
        <v>5</v>
      </c>
      <c r="U196" s="57">
        <f t="shared" si="16"/>
        <v>20</v>
      </c>
      <c r="V196" s="58">
        <f t="shared" si="17"/>
        <v>80</v>
      </c>
    </row>
    <row r="197" spans="1:22" ht="27" customHeight="1">
      <c r="A197" s="157"/>
      <c r="B197" s="158"/>
      <c r="C197" s="158"/>
      <c r="D197" s="23" t="s">
        <v>19</v>
      </c>
      <c r="E197" s="60">
        <v>1</v>
      </c>
      <c r="F197" s="60">
        <v>14</v>
      </c>
      <c r="G197" s="60">
        <v>0</v>
      </c>
      <c r="H197" s="69">
        <f t="shared" si="12"/>
        <v>15</v>
      </c>
      <c r="I197" s="59"/>
      <c r="J197" s="59"/>
      <c r="K197" s="59"/>
      <c r="L197" s="70">
        <f t="shared" si="13"/>
        <v>0</v>
      </c>
      <c r="M197" s="70">
        <f t="shared" si="14"/>
        <v>15</v>
      </c>
      <c r="N197" s="59"/>
      <c r="O197" s="59"/>
      <c r="P197" s="59"/>
      <c r="Q197" s="71">
        <f t="shared" si="15"/>
        <v>0</v>
      </c>
      <c r="R197" s="59"/>
      <c r="S197" s="59"/>
      <c r="T197" s="59"/>
      <c r="U197" s="57">
        <f t="shared" si="16"/>
        <v>0</v>
      </c>
      <c r="V197" s="58">
        <f t="shared" si="17"/>
        <v>15</v>
      </c>
    </row>
    <row r="198" spans="1:22" ht="27" customHeight="1">
      <c r="A198" s="150" t="s">
        <v>115</v>
      </c>
      <c r="B198" s="152" t="s">
        <v>91</v>
      </c>
      <c r="C198" s="152" t="s">
        <v>109</v>
      </c>
      <c r="D198" s="22" t="s">
        <v>18</v>
      </c>
      <c r="E198" s="60">
        <v>0</v>
      </c>
      <c r="F198" s="60">
        <v>15</v>
      </c>
      <c r="G198" s="60">
        <v>0</v>
      </c>
      <c r="H198" s="69">
        <f t="shared" si="12"/>
        <v>15</v>
      </c>
      <c r="I198" s="59">
        <v>10</v>
      </c>
      <c r="J198" s="59">
        <v>10</v>
      </c>
      <c r="K198" s="59">
        <v>5</v>
      </c>
      <c r="L198" s="70">
        <f t="shared" si="13"/>
        <v>25</v>
      </c>
      <c r="M198" s="70">
        <f t="shared" si="14"/>
        <v>40</v>
      </c>
      <c r="N198" s="59">
        <v>5</v>
      </c>
      <c r="O198" s="59">
        <v>10</v>
      </c>
      <c r="P198" s="59">
        <v>15</v>
      </c>
      <c r="Q198" s="71">
        <f t="shared" si="15"/>
        <v>30</v>
      </c>
      <c r="R198" s="59">
        <v>15</v>
      </c>
      <c r="S198" s="59">
        <v>10</v>
      </c>
      <c r="T198" s="59">
        <v>5</v>
      </c>
      <c r="U198" s="57">
        <f t="shared" si="16"/>
        <v>30</v>
      </c>
      <c r="V198" s="58">
        <f t="shared" si="17"/>
        <v>100</v>
      </c>
    </row>
    <row r="199" spans="1:22" ht="27" customHeight="1">
      <c r="A199" s="157"/>
      <c r="B199" s="158"/>
      <c r="C199" s="158"/>
      <c r="D199" s="23" t="s">
        <v>19</v>
      </c>
      <c r="E199" s="60">
        <v>0</v>
      </c>
      <c r="F199" s="60">
        <v>16</v>
      </c>
      <c r="G199" s="60">
        <v>0</v>
      </c>
      <c r="H199" s="69">
        <f t="shared" si="12"/>
        <v>16</v>
      </c>
      <c r="I199" s="59"/>
      <c r="J199" s="59"/>
      <c r="K199" s="59"/>
      <c r="L199" s="70">
        <f t="shared" si="13"/>
        <v>0</v>
      </c>
      <c r="M199" s="70">
        <f t="shared" si="14"/>
        <v>16</v>
      </c>
      <c r="N199" s="59"/>
      <c r="O199" s="59"/>
      <c r="P199" s="59"/>
      <c r="Q199" s="71">
        <f t="shared" si="15"/>
        <v>0</v>
      </c>
      <c r="R199" s="59"/>
      <c r="S199" s="59"/>
      <c r="T199" s="59"/>
      <c r="U199" s="57">
        <f t="shared" si="16"/>
        <v>0</v>
      </c>
      <c r="V199" s="58">
        <f t="shared" ref="V199:V262" si="23">E199+F199+G199+I199+J199+K199+N199+O199+P199+R199+S199+T199</f>
        <v>16</v>
      </c>
    </row>
    <row r="200" spans="1:22" ht="27" customHeight="1">
      <c r="A200" s="149" t="s">
        <v>115</v>
      </c>
      <c r="B200" s="151" t="s">
        <v>60</v>
      </c>
      <c r="C200" s="151" t="s">
        <v>23</v>
      </c>
      <c r="D200" s="22" t="s">
        <v>18</v>
      </c>
      <c r="E200" s="60">
        <v>0</v>
      </c>
      <c r="F200" s="60">
        <v>435</v>
      </c>
      <c r="G200" s="60">
        <v>0</v>
      </c>
      <c r="H200" s="69">
        <f t="shared" si="12"/>
        <v>435</v>
      </c>
      <c r="I200" s="59">
        <v>290</v>
      </c>
      <c r="J200" s="59">
        <v>290</v>
      </c>
      <c r="K200" s="59">
        <v>145</v>
      </c>
      <c r="L200" s="70">
        <f t="shared" si="13"/>
        <v>725</v>
      </c>
      <c r="M200" s="70">
        <f t="shared" si="14"/>
        <v>1160</v>
      </c>
      <c r="N200" s="59">
        <v>145</v>
      </c>
      <c r="O200" s="59">
        <v>290</v>
      </c>
      <c r="P200" s="59">
        <v>435</v>
      </c>
      <c r="Q200" s="71">
        <f t="shared" si="15"/>
        <v>870</v>
      </c>
      <c r="R200" s="59">
        <v>435</v>
      </c>
      <c r="S200" s="59">
        <v>290</v>
      </c>
      <c r="T200" s="59">
        <v>145</v>
      </c>
      <c r="U200" s="57">
        <f t="shared" si="16"/>
        <v>870</v>
      </c>
      <c r="V200" s="58">
        <f t="shared" si="23"/>
        <v>2900</v>
      </c>
    </row>
    <row r="201" spans="1:22" ht="27" customHeight="1">
      <c r="A201" s="150"/>
      <c r="B201" s="152"/>
      <c r="C201" s="152"/>
      <c r="D201" s="23" t="s">
        <v>19</v>
      </c>
      <c r="E201" s="60">
        <v>0</v>
      </c>
      <c r="F201" s="60">
        <v>192</v>
      </c>
      <c r="G201" s="60">
        <v>0</v>
      </c>
      <c r="H201" s="69">
        <f t="shared" si="12"/>
        <v>192</v>
      </c>
      <c r="I201" s="59"/>
      <c r="J201" s="59"/>
      <c r="K201" s="59"/>
      <c r="L201" s="70">
        <f t="shared" si="13"/>
        <v>0</v>
      </c>
      <c r="M201" s="70">
        <f t="shared" si="14"/>
        <v>192</v>
      </c>
      <c r="N201" s="59"/>
      <c r="O201" s="59"/>
      <c r="P201" s="59"/>
      <c r="Q201" s="71">
        <f t="shared" si="15"/>
        <v>0</v>
      </c>
      <c r="R201" s="59"/>
      <c r="S201" s="59"/>
      <c r="T201" s="59"/>
      <c r="U201" s="57">
        <f t="shared" si="16"/>
        <v>0</v>
      </c>
      <c r="V201" s="58">
        <f t="shared" si="23"/>
        <v>192</v>
      </c>
    </row>
    <row r="202" spans="1:22" ht="27" customHeight="1">
      <c r="A202" s="151" t="s">
        <v>146</v>
      </c>
      <c r="B202" s="149" t="s">
        <v>123</v>
      </c>
      <c r="C202" s="149" t="s">
        <v>124</v>
      </c>
      <c r="D202" s="13" t="s">
        <v>18</v>
      </c>
      <c r="E202" s="59">
        <v>200</v>
      </c>
      <c r="F202" s="59">
        <v>200</v>
      </c>
      <c r="G202" s="59">
        <v>200</v>
      </c>
      <c r="H202" s="69"/>
      <c r="I202" s="59">
        <v>100</v>
      </c>
      <c r="J202" s="59">
        <v>150</v>
      </c>
      <c r="K202" s="59">
        <v>150</v>
      </c>
      <c r="L202" s="70">
        <f t="shared" si="13"/>
        <v>400</v>
      </c>
      <c r="M202" s="70">
        <f t="shared" si="14"/>
        <v>400</v>
      </c>
      <c r="N202" s="59">
        <v>100</v>
      </c>
      <c r="O202" s="59">
        <v>150</v>
      </c>
      <c r="P202" s="59">
        <v>150</v>
      </c>
      <c r="Q202" s="71">
        <f t="shared" si="15"/>
        <v>400</v>
      </c>
      <c r="R202" s="59">
        <v>150</v>
      </c>
      <c r="S202" s="59">
        <v>150</v>
      </c>
      <c r="T202" s="59">
        <v>100</v>
      </c>
      <c r="U202" s="57">
        <f t="shared" si="16"/>
        <v>400</v>
      </c>
      <c r="V202" s="58">
        <f t="shared" si="23"/>
        <v>1800</v>
      </c>
    </row>
    <row r="203" spans="1:22" ht="27" customHeight="1">
      <c r="A203" s="152"/>
      <c r="B203" s="150"/>
      <c r="C203" s="150"/>
      <c r="D203" s="14" t="s">
        <v>19</v>
      </c>
      <c r="E203" s="59">
        <v>155</v>
      </c>
      <c r="F203" s="59">
        <v>164</v>
      </c>
      <c r="G203" s="59">
        <v>112</v>
      </c>
      <c r="H203" s="69">
        <f t="shared" si="12"/>
        <v>431</v>
      </c>
      <c r="I203" s="59"/>
      <c r="J203" s="59"/>
      <c r="K203" s="59"/>
      <c r="L203" s="70">
        <f t="shared" si="13"/>
        <v>0</v>
      </c>
      <c r="M203" s="70">
        <f t="shared" si="14"/>
        <v>431</v>
      </c>
      <c r="N203" s="59"/>
      <c r="O203" s="60"/>
      <c r="P203" s="59"/>
      <c r="Q203" s="71">
        <f t="shared" si="15"/>
        <v>0</v>
      </c>
      <c r="R203" s="59"/>
      <c r="S203" s="59"/>
      <c r="T203" s="59"/>
      <c r="U203" s="57">
        <f t="shared" si="16"/>
        <v>0</v>
      </c>
      <c r="V203" s="58">
        <f t="shared" si="23"/>
        <v>431</v>
      </c>
    </row>
    <row r="204" spans="1:22" ht="27" customHeight="1">
      <c r="A204" s="149" t="s">
        <v>146</v>
      </c>
      <c r="B204" s="149" t="s">
        <v>123</v>
      </c>
      <c r="C204" s="149" t="s">
        <v>125</v>
      </c>
      <c r="D204" s="13" t="s">
        <v>18</v>
      </c>
      <c r="E204" s="59">
        <v>85</v>
      </c>
      <c r="F204" s="59">
        <v>85</v>
      </c>
      <c r="G204" s="59">
        <v>80</v>
      </c>
      <c r="H204" s="69">
        <f t="shared" si="12"/>
        <v>250</v>
      </c>
      <c r="I204" s="59">
        <v>50</v>
      </c>
      <c r="J204" s="59">
        <v>75</v>
      </c>
      <c r="K204" s="59">
        <v>75</v>
      </c>
      <c r="L204" s="70">
        <f t="shared" si="13"/>
        <v>200</v>
      </c>
      <c r="M204" s="70">
        <f t="shared" si="14"/>
        <v>450</v>
      </c>
      <c r="N204" s="59">
        <v>60</v>
      </c>
      <c r="O204" s="60">
        <v>95</v>
      </c>
      <c r="P204" s="59">
        <v>95</v>
      </c>
      <c r="Q204" s="71">
        <f t="shared" si="15"/>
        <v>250</v>
      </c>
      <c r="R204" s="59">
        <v>50</v>
      </c>
      <c r="S204" s="59">
        <v>40</v>
      </c>
      <c r="T204" s="59">
        <v>10</v>
      </c>
      <c r="U204" s="57">
        <f t="shared" si="16"/>
        <v>100</v>
      </c>
      <c r="V204" s="58">
        <f t="shared" si="23"/>
        <v>800</v>
      </c>
    </row>
    <row r="205" spans="1:22" ht="27" customHeight="1">
      <c r="A205" s="150"/>
      <c r="B205" s="150"/>
      <c r="C205" s="150"/>
      <c r="D205" s="14" t="s">
        <v>19</v>
      </c>
      <c r="E205" s="59">
        <v>63</v>
      </c>
      <c r="F205" s="59">
        <v>88</v>
      </c>
      <c r="G205" s="59">
        <v>58</v>
      </c>
      <c r="H205" s="69">
        <f t="shared" ref="H205:H268" si="24">SUM(E205:G205)</f>
        <v>209</v>
      </c>
      <c r="I205" s="59"/>
      <c r="J205" s="59"/>
      <c r="K205" s="59"/>
      <c r="L205" s="70">
        <f t="shared" ref="L205:L268" si="25">SUM(I205:K205)</f>
        <v>0</v>
      </c>
      <c r="M205" s="70">
        <f t="shared" ref="M205:M268" si="26">(H205+L205)</f>
        <v>209</v>
      </c>
      <c r="N205" s="59"/>
      <c r="O205" s="60"/>
      <c r="P205" s="59"/>
      <c r="Q205" s="71">
        <f t="shared" ref="Q205:Q268" si="27">SUM(N205:P205)</f>
        <v>0</v>
      </c>
      <c r="R205" s="59"/>
      <c r="S205" s="59"/>
      <c r="T205" s="59"/>
      <c r="U205" s="57">
        <f t="shared" ref="U205:U268" si="28">SUM(R205:T205)</f>
        <v>0</v>
      </c>
      <c r="V205" s="58">
        <f t="shared" si="23"/>
        <v>209</v>
      </c>
    </row>
    <row r="206" spans="1:22" s="19" customFormat="1" ht="27" customHeight="1">
      <c r="A206" s="153" t="s">
        <v>146</v>
      </c>
      <c r="B206" s="155" t="s">
        <v>123</v>
      </c>
      <c r="C206" s="155" t="s">
        <v>130</v>
      </c>
      <c r="D206" s="28" t="s">
        <v>18</v>
      </c>
      <c r="E206" s="65">
        <v>180</v>
      </c>
      <c r="F206" s="65">
        <v>185</v>
      </c>
      <c r="G206" s="65">
        <v>185</v>
      </c>
      <c r="H206" s="68">
        <f t="shared" si="24"/>
        <v>550</v>
      </c>
      <c r="I206" s="65">
        <v>100</v>
      </c>
      <c r="J206" s="66">
        <v>175</v>
      </c>
      <c r="K206" s="66">
        <v>175</v>
      </c>
      <c r="L206" s="75">
        <f t="shared" si="25"/>
        <v>450</v>
      </c>
      <c r="M206" s="70">
        <f t="shared" si="26"/>
        <v>1000</v>
      </c>
      <c r="N206" s="66">
        <v>100</v>
      </c>
      <c r="O206" s="65">
        <v>175</v>
      </c>
      <c r="P206" s="66">
        <v>175</v>
      </c>
      <c r="Q206" s="76">
        <f t="shared" si="27"/>
        <v>450</v>
      </c>
      <c r="R206" s="66">
        <v>150</v>
      </c>
      <c r="S206" s="66">
        <v>150</v>
      </c>
      <c r="T206" s="66">
        <v>50</v>
      </c>
      <c r="U206" s="67">
        <f t="shared" si="28"/>
        <v>350</v>
      </c>
      <c r="V206" s="58">
        <f t="shared" si="23"/>
        <v>1800</v>
      </c>
    </row>
    <row r="207" spans="1:22" s="19" customFormat="1" ht="27" customHeight="1">
      <c r="A207" s="154"/>
      <c r="B207" s="156"/>
      <c r="C207" s="156"/>
      <c r="D207" s="29" t="s">
        <v>19</v>
      </c>
      <c r="E207" s="65">
        <v>161</v>
      </c>
      <c r="F207" s="65">
        <v>189</v>
      </c>
      <c r="G207" s="65">
        <v>64</v>
      </c>
      <c r="H207" s="68">
        <f t="shared" si="24"/>
        <v>414</v>
      </c>
      <c r="I207" s="65"/>
      <c r="J207" s="66"/>
      <c r="K207" s="66"/>
      <c r="L207" s="75">
        <f t="shared" si="25"/>
        <v>0</v>
      </c>
      <c r="M207" s="70">
        <f t="shared" si="26"/>
        <v>414</v>
      </c>
      <c r="N207" s="66"/>
      <c r="O207" s="65"/>
      <c r="P207" s="66"/>
      <c r="Q207" s="76">
        <f t="shared" si="27"/>
        <v>0</v>
      </c>
      <c r="R207" s="66"/>
      <c r="S207" s="66"/>
      <c r="T207" s="66"/>
      <c r="U207" s="67">
        <f t="shared" si="28"/>
        <v>0</v>
      </c>
      <c r="V207" s="58">
        <f t="shared" si="23"/>
        <v>414</v>
      </c>
    </row>
    <row r="208" spans="1:22" ht="27" customHeight="1">
      <c r="A208" s="149" t="s">
        <v>146</v>
      </c>
      <c r="B208" s="151" t="s">
        <v>123</v>
      </c>
      <c r="C208" s="151" t="s">
        <v>132</v>
      </c>
      <c r="D208" s="22" t="s">
        <v>18</v>
      </c>
      <c r="E208" s="60">
        <v>100</v>
      </c>
      <c r="F208" s="60">
        <v>100</v>
      </c>
      <c r="G208" s="60">
        <v>200</v>
      </c>
      <c r="H208" s="58">
        <f t="shared" si="24"/>
        <v>400</v>
      </c>
      <c r="I208" s="60">
        <v>20</v>
      </c>
      <c r="J208" s="59">
        <v>40</v>
      </c>
      <c r="K208" s="59">
        <v>40</v>
      </c>
      <c r="L208" s="70">
        <f t="shared" si="25"/>
        <v>100</v>
      </c>
      <c r="M208" s="70">
        <f t="shared" si="26"/>
        <v>500</v>
      </c>
      <c r="N208" s="59">
        <v>70</v>
      </c>
      <c r="O208" s="60">
        <v>140</v>
      </c>
      <c r="P208" s="59">
        <v>140</v>
      </c>
      <c r="Q208" s="71">
        <f t="shared" si="27"/>
        <v>350</v>
      </c>
      <c r="R208" s="59">
        <v>80</v>
      </c>
      <c r="S208" s="59">
        <v>70</v>
      </c>
      <c r="T208" s="59">
        <v>0</v>
      </c>
      <c r="U208" s="57">
        <f t="shared" si="28"/>
        <v>150</v>
      </c>
      <c r="V208" s="58">
        <f t="shared" si="23"/>
        <v>1000</v>
      </c>
    </row>
    <row r="209" spans="1:22" ht="27" customHeight="1">
      <c r="A209" s="150"/>
      <c r="B209" s="152"/>
      <c r="C209" s="152"/>
      <c r="D209" s="23" t="s">
        <v>19</v>
      </c>
      <c r="E209" s="60">
        <v>140</v>
      </c>
      <c r="F209" s="60">
        <v>196</v>
      </c>
      <c r="G209" s="60">
        <v>0</v>
      </c>
      <c r="H209" s="58">
        <f t="shared" si="24"/>
        <v>336</v>
      </c>
      <c r="I209" s="60"/>
      <c r="J209" s="59"/>
      <c r="K209" s="59"/>
      <c r="L209" s="70">
        <f t="shared" si="25"/>
        <v>0</v>
      </c>
      <c r="M209" s="70">
        <f t="shared" si="26"/>
        <v>336</v>
      </c>
      <c r="N209" s="59"/>
      <c r="O209" s="60"/>
      <c r="P209" s="59"/>
      <c r="Q209" s="71">
        <f t="shared" si="27"/>
        <v>0</v>
      </c>
      <c r="R209" s="59"/>
      <c r="S209" s="59"/>
      <c r="T209" s="59"/>
      <c r="U209" s="57">
        <f t="shared" si="28"/>
        <v>0</v>
      </c>
      <c r="V209" s="58">
        <f t="shared" si="23"/>
        <v>336</v>
      </c>
    </row>
    <row r="210" spans="1:22" ht="27" customHeight="1">
      <c r="A210" s="149" t="s">
        <v>146</v>
      </c>
      <c r="B210" s="151" t="s">
        <v>123</v>
      </c>
      <c r="C210" s="151" t="s">
        <v>133</v>
      </c>
      <c r="D210" s="22" t="s">
        <v>18</v>
      </c>
      <c r="E210" s="60">
        <v>99</v>
      </c>
      <c r="F210" s="60">
        <v>88</v>
      </c>
      <c r="G210" s="60">
        <v>88</v>
      </c>
      <c r="H210" s="58">
        <f t="shared" si="24"/>
        <v>275</v>
      </c>
      <c r="I210" s="60">
        <v>10</v>
      </c>
      <c r="J210" s="59">
        <v>10</v>
      </c>
      <c r="K210" s="59">
        <v>5</v>
      </c>
      <c r="L210" s="70">
        <f t="shared" si="25"/>
        <v>25</v>
      </c>
      <c r="M210" s="70">
        <f t="shared" si="26"/>
        <v>300</v>
      </c>
      <c r="N210" s="59">
        <v>50</v>
      </c>
      <c r="O210" s="60">
        <v>100</v>
      </c>
      <c r="P210" s="59">
        <v>100</v>
      </c>
      <c r="Q210" s="71">
        <f t="shared" si="27"/>
        <v>250</v>
      </c>
      <c r="R210" s="59">
        <v>100</v>
      </c>
      <c r="S210" s="59">
        <v>50</v>
      </c>
      <c r="T210" s="59">
        <v>0</v>
      </c>
      <c r="U210" s="57">
        <f t="shared" si="28"/>
        <v>150</v>
      </c>
      <c r="V210" s="58">
        <f t="shared" si="23"/>
        <v>700</v>
      </c>
    </row>
    <row r="211" spans="1:22" ht="27" customHeight="1">
      <c r="A211" s="150"/>
      <c r="B211" s="152"/>
      <c r="C211" s="152"/>
      <c r="D211" s="23" t="s">
        <v>19</v>
      </c>
      <c r="E211" s="60">
        <v>131</v>
      </c>
      <c r="F211" s="60">
        <v>139</v>
      </c>
      <c r="G211" s="60">
        <v>0</v>
      </c>
      <c r="H211" s="58">
        <f t="shared" si="24"/>
        <v>270</v>
      </c>
      <c r="I211" s="60"/>
      <c r="J211" s="59"/>
      <c r="K211" s="59"/>
      <c r="L211" s="70">
        <f t="shared" si="25"/>
        <v>0</v>
      </c>
      <c r="M211" s="70">
        <f t="shared" si="26"/>
        <v>270</v>
      </c>
      <c r="N211" s="59"/>
      <c r="O211" s="60"/>
      <c r="P211" s="59"/>
      <c r="Q211" s="71">
        <f t="shared" si="27"/>
        <v>0</v>
      </c>
      <c r="R211" s="59"/>
      <c r="S211" s="59"/>
      <c r="T211" s="59"/>
      <c r="U211" s="57">
        <f t="shared" si="28"/>
        <v>0</v>
      </c>
      <c r="V211" s="58">
        <f t="shared" si="23"/>
        <v>270</v>
      </c>
    </row>
    <row r="212" spans="1:22" ht="27" customHeight="1">
      <c r="A212" s="149" t="s">
        <v>146</v>
      </c>
      <c r="B212" s="151" t="s">
        <v>123</v>
      </c>
      <c r="C212" s="151" t="s">
        <v>134</v>
      </c>
      <c r="D212" s="22" t="s">
        <v>18</v>
      </c>
      <c r="E212" s="60">
        <v>0</v>
      </c>
      <c r="F212" s="60">
        <v>1</v>
      </c>
      <c r="G212" s="60">
        <v>2</v>
      </c>
      <c r="H212" s="58">
        <f t="shared" si="24"/>
        <v>3</v>
      </c>
      <c r="I212" s="60">
        <v>0</v>
      </c>
      <c r="J212" s="59">
        <v>0</v>
      </c>
      <c r="K212" s="59">
        <v>1</v>
      </c>
      <c r="L212" s="70">
        <f t="shared" si="25"/>
        <v>1</v>
      </c>
      <c r="M212" s="70">
        <f t="shared" si="26"/>
        <v>4</v>
      </c>
      <c r="N212" s="59">
        <v>1</v>
      </c>
      <c r="O212" s="60">
        <v>1</v>
      </c>
      <c r="P212" s="59">
        <v>1</v>
      </c>
      <c r="Q212" s="71">
        <f t="shared" si="27"/>
        <v>3</v>
      </c>
      <c r="R212" s="59">
        <v>1</v>
      </c>
      <c r="S212" s="59">
        <v>0</v>
      </c>
      <c r="T212" s="59">
        <v>0</v>
      </c>
      <c r="U212" s="57">
        <f t="shared" si="28"/>
        <v>1</v>
      </c>
      <c r="V212" s="58">
        <f t="shared" si="23"/>
        <v>8</v>
      </c>
    </row>
    <row r="213" spans="1:22" ht="27" customHeight="1">
      <c r="A213" s="150"/>
      <c r="B213" s="152"/>
      <c r="C213" s="152"/>
      <c r="D213" s="23" t="s">
        <v>19</v>
      </c>
      <c r="E213" s="60">
        <v>1</v>
      </c>
      <c r="F213" s="60">
        <v>1</v>
      </c>
      <c r="G213" s="60">
        <v>2</v>
      </c>
      <c r="H213" s="58">
        <f t="shared" si="24"/>
        <v>4</v>
      </c>
      <c r="I213" s="60"/>
      <c r="J213" s="59"/>
      <c r="K213" s="59"/>
      <c r="L213" s="70">
        <f t="shared" si="25"/>
        <v>0</v>
      </c>
      <c r="M213" s="70">
        <f t="shared" si="26"/>
        <v>4</v>
      </c>
      <c r="N213" s="59"/>
      <c r="O213" s="60"/>
      <c r="P213" s="59"/>
      <c r="Q213" s="71">
        <f t="shared" si="27"/>
        <v>0</v>
      </c>
      <c r="R213" s="59"/>
      <c r="S213" s="59"/>
      <c r="T213" s="59"/>
      <c r="U213" s="57">
        <f t="shared" si="28"/>
        <v>0</v>
      </c>
      <c r="V213" s="58">
        <f t="shared" si="23"/>
        <v>4</v>
      </c>
    </row>
    <row r="214" spans="1:22" ht="27" customHeight="1">
      <c r="A214" s="149" t="s">
        <v>146</v>
      </c>
      <c r="B214" s="151" t="s">
        <v>123</v>
      </c>
      <c r="C214" s="151" t="s">
        <v>23</v>
      </c>
      <c r="D214" s="22" t="s">
        <v>18</v>
      </c>
      <c r="E214" s="60">
        <v>0</v>
      </c>
      <c r="F214" s="60">
        <v>50</v>
      </c>
      <c r="G214" s="60">
        <v>150</v>
      </c>
      <c r="H214" s="58">
        <f t="shared" si="24"/>
        <v>200</v>
      </c>
      <c r="I214" s="60">
        <v>0</v>
      </c>
      <c r="J214" s="59">
        <v>0</v>
      </c>
      <c r="K214" s="59">
        <v>100</v>
      </c>
      <c r="L214" s="70">
        <f t="shared" si="25"/>
        <v>100</v>
      </c>
      <c r="M214" s="70">
        <f t="shared" si="26"/>
        <v>300</v>
      </c>
      <c r="N214" s="59">
        <v>50</v>
      </c>
      <c r="O214" s="60">
        <v>75</v>
      </c>
      <c r="P214" s="59">
        <v>75</v>
      </c>
      <c r="Q214" s="71">
        <f t="shared" si="27"/>
        <v>200</v>
      </c>
      <c r="R214" s="59">
        <v>100</v>
      </c>
      <c r="S214" s="59">
        <v>0</v>
      </c>
      <c r="T214" s="59">
        <v>0</v>
      </c>
      <c r="U214" s="57">
        <f t="shared" si="28"/>
        <v>100</v>
      </c>
      <c r="V214" s="58">
        <f t="shared" si="23"/>
        <v>600</v>
      </c>
    </row>
    <row r="215" spans="1:22" ht="27" customHeight="1">
      <c r="A215" s="150"/>
      <c r="B215" s="152"/>
      <c r="C215" s="152"/>
      <c r="D215" s="23" t="s">
        <v>19</v>
      </c>
      <c r="E215" s="60">
        <v>85</v>
      </c>
      <c r="F215" s="60">
        <v>60</v>
      </c>
      <c r="G215" s="60">
        <v>110</v>
      </c>
      <c r="H215" s="58">
        <f t="shared" si="24"/>
        <v>255</v>
      </c>
      <c r="I215" s="60"/>
      <c r="J215" s="59"/>
      <c r="K215" s="59"/>
      <c r="L215" s="70">
        <f t="shared" si="25"/>
        <v>0</v>
      </c>
      <c r="M215" s="70">
        <f t="shared" si="26"/>
        <v>255</v>
      </c>
      <c r="N215" s="59"/>
      <c r="O215" s="60"/>
      <c r="P215" s="59"/>
      <c r="Q215" s="71">
        <f t="shared" si="27"/>
        <v>0</v>
      </c>
      <c r="R215" s="59"/>
      <c r="S215" s="59"/>
      <c r="T215" s="59"/>
      <c r="U215" s="57">
        <f t="shared" si="28"/>
        <v>0</v>
      </c>
      <c r="V215" s="58">
        <f t="shared" si="23"/>
        <v>255</v>
      </c>
    </row>
    <row r="216" spans="1:22" s="30" customFormat="1" ht="27" customHeight="1">
      <c r="A216" s="151" t="s">
        <v>146</v>
      </c>
      <c r="B216" s="151" t="s">
        <v>126</v>
      </c>
      <c r="C216" s="151" t="s">
        <v>127</v>
      </c>
      <c r="D216" s="22" t="s">
        <v>18</v>
      </c>
      <c r="E216" s="60">
        <v>500</v>
      </c>
      <c r="F216" s="60">
        <v>500</v>
      </c>
      <c r="G216" s="60">
        <v>400</v>
      </c>
      <c r="H216" s="58">
        <f t="shared" si="24"/>
        <v>1400</v>
      </c>
      <c r="I216" s="60">
        <v>200</v>
      </c>
      <c r="J216" s="60">
        <v>400</v>
      </c>
      <c r="K216" s="60">
        <v>400</v>
      </c>
      <c r="L216" s="58">
        <f t="shared" si="25"/>
        <v>1000</v>
      </c>
      <c r="M216" s="58">
        <f t="shared" si="26"/>
        <v>2400</v>
      </c>
      <c r="N216" s="60">
        <v>300</v>
      </c>
      <c r="O216" s="60">
        <v>450</v>
      </c>
      <c r="P216" s="60">
        <v>500</v>
      </c>
      <c r="Q216" s="58">
        <f t="shared" si="27"/>
        <v>1250</v>
      </c>
      <c r="R216" s="60">
        <v>450</v>
      </c>
      <c r="S216" s="60">
        <v>500</v>
      </c>
      <c r="T216" s="60">
        <v>500</v>
      </c>
      <c r="U216" s="58">
        <f t="shared" si="28"/>
        <v>1450</v>
      </c>
      <c r="V216" s="58">
        <f t="shared" si="23"/>
        <v>5100</v>
      </c>
    </row>
    <row r="217" spans="1:22" s="30" customFormat="1" ht="27" customHeight="1">
      <c r="A217" s="152"/>
      <c r="B217" s="152"/>
      <c r="C217" s="152"/>
      <c r="D217" s="23" t="s">
        <v>19</v>
      </c>
      <c r="E217" s="60">
        <v>641</v>
      </c>
      <c r="F217" s="60">
        <v>469</v>
      </c>
      <c r="G217" s="60">
        <v>429</v>
      </c>
      <c r="H217" s="58">
        <f t="shared" si="24"/>
        <v>1539</v>
      </c>
      <c r="I217" s="60"/>
      <c r="J217" s="60"/>
      <c r="K217" s="60"/>
      <c r="L217" s="58">
        <f t="shared" si="25"/>
        <v>0</v>
      </c>
      <c r="M217" s="58">
        <f t="shared" si="26"/>
        <v>1539</v>
      </c>
      <c r="N217" s="60"/>
      <c r="O217" s="60"/>
      <c r="P217" s="60"/>
      <c r="Q217" s="58">
        <f t="shared" si="27"/>
        <v>0</v>
      </c>
      <c r="R217" s="60"/>
      <c r="S217" s="60"/>
      <c r="T217" s="60"/>
      <c r="U217" s="58">
        <f t="shared" si="28"/>
        <v>0</v>
      </c>
      <c r="V217" s="58">
        <f t="shared" si="23"/>
        <v>1539</v>
      </c>
    </row>
    <row r="218" spans="1:22" s="30" customFormat="1" ht="27" customHeight="1">
      <c r="A218" s="151" t="s">
        <v>146</v>
      </c>
      <c r="B218" s="151" t="s">
        <v>128</v>
      </c>
      <c r="C218" s="151" t="s">
        <v>127</v>
      </c>
      <c r="D218" s="22" t="s">
        <v>18</v>
      </c>
      <c r="E218" s="60">
        <v>1200</v>
      </c>
      <c r="F218" s="60">
        <v>1200</v>
      </c>
      <c r="G218" s="60">
        <v>1100</v>
      </c>
      <c r="H218" s="58">
        <f t="shared" si="24"/>
        <v>3500</v>
      </c>
      <c r="I218" s="60">
        <v>1000</v>
      </c>
      <c r="J218" s="60">
        <v>1250</v>
      </c>
      <c r="K218" s="60">
        <v>1250</v>
      </c>
      <c r="L218" s="58">
        <f t="shared" si="25"/>
        <v>3500</v>
      </c>
      <c r="M218" s="58">
        <f t="shared" si="26"/>
        <v>7000</v>
      </c>
      <c r="N218" s="60">
        <v>1200</v>
      </c>
      <c r="O218" s="60">
        <v>1400</v>
      </c>
      <c r="P218" s="60">
        <v>1400</v>
      </c>
      <c r="Q218" s="58">
        <f t="shared" si="27"/>
        <v>4000</v>
      </c>
      <c r="R218" s="60">
        <v>1400</v>
      </c>
      <c r="S218" s="60">
        <v>1400</v>
      </c>
      <c r="T218" s="60">
        <v>1200</v>
      </c>
      <c r="U218" s="58">
        <f t="shared" si="28"/>
        <v>4000</v>
      </c>
      <c r="V218" s="58">
        <f t="shared" si="23"/>
        <v>15000</v>
      </c>
    </row>
    <row r="219" spans="1:22" s="30" customFormat="1" ht="27" customHeight="1">
      <c r="A219" s="152"/>
      <c r="B219" s="151"/>
      <c r="C219" s="151"/>
      <c r="D219" s="22" t="s">
        <v>19</v>
      </c>
      <c r="E219" s="60">
        <v>1850</v>
      </c>
      <c r="F219" s="60">
        <v>1339</v>
      </c>
      <c r="G219" s="60">
        <v>1446</v>
      </c>
      <c r="H219" s="58">
        <f t="shared" si="24"/>
        <v>4635</v>
      </c>
      <c r="I219" s="60"/>
      <c r="J219" s="60"/>
      <c r="K219" s="60"/>
      <c r="L219" s="58">
        <f t="shared" si="25"/>
        <v>0</v>
      </c>
      <c r="M219" s="58">
        <f t="shared" si="26"/>
        <v>4635</v>
      </c>
      <c r="N219" s="60"/>
      <c r="O219" s="60"/>
      <c r="P219" s="60"/>
      <c r="Q219" s="58">
        <f t="shared" si="27"/>
        <v>0</v>
      </c>
      <c r="R219" s="60"/>
      <c r="S219" s="60"/>
      <c r="T219" s="60"/>
      <c r="U219" s="58">
        <f t="shared" si="28"/>
        <v>0</v>
      </c>
      <c r="V219" s="58">
        <f t="shared" si="23"/>
        <v>4635</v>
      </c>
    </row>
    <row r="220" spans="1:22" s="30" customFormat="1" ht="27" customHeight="1">
      <c r="A220" s="151" t="s">
        <v>146</v>
      </c>
      <c r="B220" s="151" t="s">
        <v>129</v>
      </c>
      <c r="C220" s="151" t="s">
        <v>127</v>
      </c>
      <c r="D220" s="22" t="s">
        <v>18</v>
      </c>
      <c r="E220" s="60">
        <v>300</v>
      </c>
      <c r="F220" s="60">
        <v>350</v>
      </c>
      <c r="G220" s="60">
        <v>350</v>
      </c>
      <c r="H220" s="58">
        <f t="shared" si="24"/>
        <v>1000</v>
      </c>
      <c r="I220" s="60">
        <v>100</v>
      </c>
      <c r="J220" s="60">
        <v>200</v>
      </c>
      <c r="K220" s="60">
        <v>200</v>
      </c>
      <c r="L220" s="58">
        <f t="shared" si="25"/>
        <v>500</v>
      </c>
      <c r="M220" s="58">
        <f t="shared" si="26"/>
        <v>1500</v>
      </c>
      <c r="N220" s="60">
        <v>300</v>
      </c>
      <c r="O220" s="60">
        <v>350</v>
      </c>
      <c r="P220" s="60">
        <v>350</v>
      </c>
      <c r="Q220" s="58">
        <f t="shared" si="27"/>
        <v>1000</v>
      </c>
      <c r="R220" s="60">
        <v>200</v>
      </c>
      <c r="S220" s="60">
        <v>200</v>
      </c>
      <c r="T220" s="60">
        <v>100</v>
      </c>
      <c r="U220" s="58">
        <f t="shared" si="28"/>
        <v>500</v>
      </c>
      <c r="V220" s="58">
        <f t="shared" si="23"/>
        <v>3000</v>
      </c>
    </row>
    <row r="221" spans="1:22" s="30" customFormat="1" ht="27" customHeight="1">
      <c r="A221" s="152"/>
      <c r="B221" s="152"/>
      <c r="C221" s="152"/>
      <c r="D221" s="23" t="s">
        <v>19</v>
      </c>
      <c r="E221" s="60">
        <v>442</v>
      </c>
      <c r="F221" s="60">
        <v>300</v>
      </c>
      <c r="G221" s="60">
        <v>342</v>
      </c>
      <c r="H221" s="58">
        <f t="shared" si="24"/>
        <v>1084</v>
      </c>
      <c r="I221" s="60"/>
      <c r="J221" s="60"/>
      <c r="K221" s="60"/>
      <c r="L221" s="58">
        <f t="shared" si="25"/>
        <v>0</v>
      </c>
      <c r="M221" s="58">
        <f t="shared" si="26"/>
        <v>1084</v>
      </c>
      <c r="N221" s="60"/>
      <c r="O221" s="60"/>
      <c r="P221" s="60"/>
      <c r="Q221" s="58">
        <f t="shared" si="27"/>
        <v>0</v>
      </c>
      <c r="R221" s="60"/>
      <c r="S221" s="60"/>
      <c r="T221" s="60"/>
      <c r="U221" s="58">
        <f t="shared" si="28"/>
        <v>0</v>
      </c>
      <c r="V221" s="58">
        <f t="shared" si="23"/>
        <v>1084</v>
      </c>
    </row>
    <row r="222" spans="1:22" s="30" customFormat="1" ht="27" customHeight="1">
      <c r="A222" s="151" t="s">
        <v>146</v>
      </c>
      <c r="B222" s="151" t="s">
        <v>131</v>
      </c>
      <c r="C222" s="151" t="s">
        <v>127</v>
      </c>
      <c r="D222" s="22" t="s">
        <v>18</v>
      </c>
      <c r="E222" s="60">
        <v>300</v>
      </c>
      <c r="F222" s="60">
        <v>300</v>
      </c>
      <c r="G222" s="60">
        <v>300</v>
      </c>
      <c r="H222" s="58">
        <f t="shared" si="24"/>
        <v>900</v>
      </c>
      <c r="I222" s="60">
        <v>200</v>
      </c>
      <c r="J222" s="60">
        <v>250</v>
      </c>
      <c r="K222" s="60">
        <v>250</v>
      </c>
      <c r="L222" s="58">
        <f t="shared" si="25"/>
        <v>700</v>
      </c>
      <c r="M222" s="58">
        <f t="shared" si="26"/>
        <v>1600</v>
      </c>
      <c r="N222" s="60">
        <v>150</v>
      </c>
      <c r="O222" s="60">
        <v>150</v>
      </c>
      <c r="P222" s="60">
        <v>200</v>
      </c>
      <c r="Q222" s="58">
        <f t="shared" si="27"/>
        <v>500</v>
      </c>
      <c r="R222" s="60">
        <v>150</v>
      </c>
      <c r="S222" s="60">
        <v>150</v>
      </c>
      <c r="T222" s="60">
        <v>100</v>
      </c>
      <c r="U222" s="58">
        <f t="shared" si="28"/>
        <v>400</v>
      </c>
      <c r="V222" s="58">
        <f t="shared" si="23"/>
        <v>2500</v>
      </c>
    </row>
    <row r="223" spans="1:22" s="30" customFormat="1" ht="27" customHeight="1">
      <c r="A223" s="152"/>
      <c r="B223" s="152"/>
      <c r="C223" s="152"/>
      <c r="D223" s="23" t="s">
        <v>19</v>
      </c>
      <c r="E223" s="60">
        <v>494</v>
      </c>
      <c r="F223" s="60">
        <v>399</v>
      </c>
      <c r="G223" s="60">
        <v>376</v>
      </c>
      <c r="H223" s="58">
        <f t="shared" si="24"/>
        <v>1269</v>
      </c>
      <c r="I223" s="60"/>
      <c r="J223" s="60"/>
      <c r="K223" s="60"/>
      <c r="L223" s="58">
        <f t="shared" si="25"/>
        <v>0</v>
      </c>
      <c r="M223" s="58">
        <f t="shared" si="26"/>
        <v>1269</v>
      </c>
      <c r="N223" s="60"/>
      <c r="O223" s="60"/>
      <c r="P223" s="60"/>
      <c r="Q223" s="58">
        <f t="shared" si="27"/>
        <v>0</v>
      </c>
      <c r="R223" s="60"/>
      <c r="S223" s="60"/>
      <c r="T223" s="60"/>
      <c r="U223" s="58">
        <f t="shared" si="28"/>
        <v>0</v>
      </c>
      <c r="V223" s="58">
        <f t="shared" si="23"/>
        <v>1269</v>
      </c>
    </row>
    <row r="224" spans="1:22" ht="27" customHeight="1">
      <c r="A224" s="149" t="s">
        <v>146</v>
      </c>
      <c r="B224" s="149" t="s">
        <v>123</v>
      </c>
      <c r="C224" s="149" t="s">
        <v>135</v>
      </c>
      <c r="D224" s="13" t="s">
        <v>18</v>
      </c>
      <c r="E224" s="60">
        <v>0</v>
      </c>
      <c r="F224" s="60">
        <v>0</v>
      </c>
      <c r="G224" s="60">
        <v>0</v>
      </c>
      <c r="H224" s="58">
        <f t="shared" si="24"/>
        <v>0</v>
      </c>
      <c r="I224" s="60">
        <v>0</v>
      </c>
      <c r="J224" s="59">
        <v>0</v>
      </c>
      <c r="K224" s="59">
        <v>100</v>
      </c>
      <c r="L224" s="70">
        <f t="shared" si="25"/>
        <v>100</v>
      </c>
      <c r="M224" s="70">
        <f t="shared" si="26"/>
        <v>100</v>
      </c>
      <c r="N224" s="59">
        <v>0</v>
      </c>
      <c r="O224" s="60">
        <v>0</v>
      </c>
      <c r="P224" s="59">
        <v>100</v>
      </c>
      <c r="Q224" s="71">
        <f t="shared" si="27"/>
        <v>100</v>
      </c>
      <c r="R224" s="59">
        <v>0</v>
      </c>
      <c r="S224" s="59">
        <v>0</v>
      </c>
      <c r="T224" s="59">
        <v>0</v>
      </c>
      <c r="U224" s="57">
        <f t="shared" si="28"/>
        <v>0</v>
      </c>
      <c r="V224" s="58">
        <f t="shared" si="23"/>
        <v>200</v>
      </c>
    </row>
    <row r="225" spans="1:22" ht="27" customHeight="1">
      <c r="A225" s="150"/>
      <c r="B225" s="150"/>
      <c r="C225" s="150"/>
      <c r="D225" s="14" t="s">
        <v>19</v>
      </c>
      <c r="E225" s="60">
        <v>0</v>
      </c>
      <c r="F225" s="60">
        <v>0</v>
      </c>
      <c r="G225" s="60">
        <v>0</v>
      </c>
      <c r="H225" s="58">
        <f t="shared" si="24"/>
        <v>0</v>
      </c>
      <c r="I225" s="60"/>
      <c r="J225" s="59"/>
      <c r="K225" s="59"/>
      <c r="L225" s="70">
        <f t="shared" si="25"/>
        <v>0</v>
      </c>
      <c r="M225" s="70">
        <f t="shared" si="26"/>
        <v>0</v>
      </c>
      <c r="N225" s="59"/>
      <c r="O225" s="60"/>
      <c r="P225" s="59"/>
      <c r="Q225" s="71">
        <f t="shared" si="27"/>
        <v>0</v>
      </c>
      <c r="R225" s="59"/>
      <c r="S225" s="59"/>
      <c r="T225" s="59"/>
      <c r="U225" s="57">
        <f t="shared" si="28"/>
        <v>0</v>
      </c>
      <c r="V225" s="58">
        <f t="shared" si="23"/>
        <v>0</v>
      </c>
    </row>
    <row r="226" spans="1:22" ht="27" customHeight="1">
      <c r="A226" s="149" t="s">
        <v>146</v>
      </c>
      <c r="B226" s="149" t="s">
        <v>123</v>
      </c>
      <c r="C226" s="149" t="s">
        <v>136</v>
      </c>
      <c r="D226" s="13" t="s">
        <v>18</v>
      </c>
      <c r="E226" s="60">
        <v>0</v>
      </c>
      <c r="F226" s="60">
        <v>0</v>
      </c>
      <c r="G226" s="60">
        <v>0</v>
      </c>
      <c r="H226" s="58">
        <f t="shared" si="24"/>
        <v>0</v>
      </c>
      <c r="I226" s="60">
        <v>0</v>
      </c>
      <c r="J226" s="59">
        <v>0</v>
      </c>
      <c r="K226" s="59">
        <v>350</v>
      </c>
      <c r="L226" s="70">
        <f t="shared" si="25"/>
        <v>350</v>
      </c>
      <c r="M226" s="70">
        <f t="shared" si="26"/>
        <v>350</v>
      </c>
      <c r="N226" s="59">
        <v>0</v>
      </c>
      <c r="O226" s="60">
        <v>0</v>
      </c>
      <c r="P226" s="59">
        <v>350</v>
      </c>
      <c r="Q226" s="71">
        <f t="shared" si="27"/>
        <v>350</v>
      </c>
      <c r="R226" s="59">
        <v>0</v>
      </c>
      <c r="S226" s="59">
        <v>0</v>
      </c>
      <c r="T226" s="59">
        <v>0</v>
      </c>
      <c r="U226" s="57">
        <f t="shared" si="28"/>
        <v>0</v>
      </c>
      <c r="V226" s="58">
        <f t="shared" si="23"/>
        <v>700</v>
      </c>
    </row>
    <row r="227" spans="1:22" ht="27" customHeight="1">
      <c r="A227" s="150"/>
      <c r="B227" s="150"/>
      <c r="C227" s="150"/>
      <c r="D227" s="14" t="s">
        <v>19</v>
      </c>
      <c r="E227" s="60">
        <v>0</v>
      </c>
      <c r="F227" s="60">
        <v>0</v>
      </c>
      <c r="G227" s="60">
        <v>0</v>
      </c>
      <c r="H227" s="58">
        <f t="shared" si="24"/>
        <v>0</v>
      </c>
      <c r="I227" s="60"/>
      <c r="J227" s="59"/>
      <c r="K227" s="59"/>
      <c r="L227" s="70">
        <f t="shared" si="25"/>
        <v>0</v>
      </c>
      <c r="M227" s="70">
        <f t="shared" si="26"/>
        <v>0</v>
      </c>
      <c r="N227" s="59"/>
      <c r="O227" s="60"/>
      <c r="P227" s="59"/>
      <c r="Q227" s="71">
        <f t="shared" si="27"/>
        <v>0</v>
      </c>
      <c r="R227" s="59"/>
      <c r="S227" s="59"/>
      <c r="T227" s="59"/>
      <c r="U227" s="57">
        <f t="shared" si="28"/>
        <v>0</v>
      </c>
      <c r="V227" s="58">
        <f t="shared" si="23"/>
        <v>0</v>
      </c>
    </row>
    <row r="228" spans="1:22" ht="27" customHeight="1">
      <c r="A228" s="149" t="s">
        <v>146</v>
      </c>
      <c r="B228" s="149" t="s">
        <v>123</v>
      </c>
      <c r="C228" s="149" t="s">
        <v>269</v>
      </c>
      <c r="D228" s="13" t="s">
        <v>18</v>
      </c>
      <c r="E228" s="60">
        <v>0</v>
      </c>
      <c r="F228" s="60">
        <v>0</v>
      </c>
      <c r="G228" s="60">
        <v>0</v>
      </c>
      <c r="H228" s="58">
        <f t="shared" si="24"/>
        <v>0</v>
      </c>
      <c r="I228" s="60">
        <v>0</v>
      </c>
      <c r="J228" s="59">
        <v>0</v>
      </c>
      <c r="K228" s="59">
        <v>0</v>
      </c>
      <c r="L228" s="70">
        <f t="shared" si="25"/>
        <v>0</v>
      </c>
      <c r="M228" s="70">
        <f t="shared" si="26"/>
        <v>0</v>
      </c>
      <c r="N228" s="59">
        <v>0</v>
      </c>
      <c r="O228" s="60">
        <v>0</v>
      </c>
      <c r="P228" s="59">
        <v>4</v>
      </c>
      <c r="Q228" s="71">
        <f t="shared" si="27"/>
        <v>4</v>
      </c>
      <c r="R228" s="59">
        <v>0</v>
      </c>
      <c r="S228" s="59">
        <v>0</v>
      </c>
      <c r="T228" s="59">
        <v>0</v>
      </c>
      <c r="U228" s="57">
        <f t="shared" si="28"/>
        <v>0</v>
      </c>
      <c r="V228" s="58">
        <f t="shared" si="23"/>
        <v>4</v>
      </c>
    </row>
    <row r="229" spans="1:22" ht="27" customHeight="1">
      <c r="A229" s="150"/>
      <c r="B229" s="150"/>
      <c r="C229" s="150"/>
      <c r="D229" s="14" t="s">
        <v>19</v>
      </c>
      <c r="E229" s="60">
        <v>0</v>
      </c>
      <c r="F229" s="60">
        <v>0</v>
      </c>
      <c r="G229" s="60">
        <v>0</v>
      </c>
      <c r="H229" s="58">
        <f t="shared" si="24"/>
        <v>0</v>
      </c>
      <c r="I229" s="60"/>
      <c r="J229" s="59"/>
      <c r="K229" s="59"/>
      <c r="L229" s="70">
        <f t="shared" si="25"/>
        <v>0</v>
      </c>
      <c r="M229" s="70">
        <f t="shared" si="26"/>
        <v>0</v>
      </c>
      <c r="N229" s="59"/>
      <c r="O229" s="60"/>
      <c r="P229" s="59"/>
      <c r="Q229" s="71">
        <f t="shared" si="27"/>
        <v>0</v>
      </c>
      <c r="R229" s="59"/>
      <c r="S229" s="59"/>
      <c r="T229" s="59"/>
      <c r="U229" s="57">
        <f t="shared" si="28"/>
        <v>0</v>
      </c>
      <c r="V229" s="58">
        <f t="shared" si="23"/>
        <v>0</v>
      </c>
    </row>
    <row r="230" spans="1:22" ht="27" customHeight="1">
      <c r="A230" s="149" t="s">
        <v>146</v>
      </c>
      <c r="B230" s="149" t="s">
        <v>137</v>
      </c>
      <c r="C230" s="149" t="s">
        <v>259</v>
      </c>
      <c r="D230" s="13" t="s">
        <v>18</v>
      </c>
      <c r="E230" s="60">
        <v>0</v>
      </c>
      <c r="F230" s="60">
        <v>0</v>
      </c>
      <c r="G230" s="60">
        <v>0</v>
      </c>
      <c r="H230" s="58">
        <f t="shared" si="24"/>
        <v>0</v>
      </c>
      <c r="I230" s="60">
        <v>0</v>
      </c>
      <c r="J230" s="59">
        <v>0</v>
      </c>
      <c r="K230" s="59">
        <v>50</v>
      </c>
      <c r="L230" s="70">
        <f t="shared" si="25"/>
        <v>50</v>
      </c>
      <c r="M230" s="70">
        <f t="shared" si="26"/>
        <v>50</v>
      </c>
      <c r="N230" s="59">
        <v>0</v>
      </c>
      <c r="O230" s="60">
        <v>0</v>
      </c>
      <c r="P230" s="59">
        <v>0</v>
      </c>
      <c r="Q230" s="71">
        <f t="shared" si="27"/>
        <v>0</v>
      </c>
      <c r="R230" s="59">
        <v>0</v>
      </c>
      <c r="S230" s="59">
        <v>0</v>
      </c>
      <c r="T230" s="59">
        <v>0</v>
      </c>
      <c r="U230" s="57">
        <f t="shared" si="28"/>
        <v>0</v>
      </c>
      <c r="V230" s="58">
        <f t="shared" si="23"/>
        <v>50</v>
      </c>
    </row>
    <row r="231" spans="1:22" ht="27" customHeight="1">
      <c r="A231" s="150"/>
      <c r="B231" s="150"/>
      <c r="C231" s="150"/>
      <c r="D231" s="14" t="s">
        <v>19</v>
      </c>
      <c r="E231" s="60">
        <v>0</v>
      </c>
      <c r="F231" s="60">
        <v>0</v>
      </c>
      <c r="G231" s="60">
        <v>0</v>
      </c>
      <c r="H231" s="58">
        <f t="shared" si="24"/>
        <v>0</v>
      </c>
      <c r="I231" s="60"/>
      <c r="J231" s="59"/>
      <c r="K231" s="59"/>
      <c r="L231" s="70">
        <f t="shared" si="25"/>
        <v>0</v>
      </c>
      <c r="M231" s="70">
        <f t="shared" si="26"/>
        <v>0</v>
      </c>
      <c r="N231" s="59"/>
      <c r="O231" s="60"/>
      <c r="P231" s="59"/>
      <c r="Q231" s="71">
        <f t="shared" si="27"/>
        <v>0</v>
      </c>
      <c r="R231" s="59"/>
      <c r="S231" s="59"/>
      <c r="T231" s="59"/>
      <c r="U231" s="57">
        <f t="shared" si="28"/>
        <v>0</v>
      </c>
      <c r="V231" s="58">
        <f t="shared" si="23"/>
        <v>0</v>
      </c>
    </row>
    <row r="232" spans="1:22" ht="27" customHeight="1">
      <c r="A232" s="149" t="s">
        <v>146</v>
      </c>
      <c r="B232" s="149" t="s">
        <v>123</v>
      </c>
      <c r="C232" s="149" t="s">
        <v>137</v>
      </c>
      <c r="D232" s="13" t="s">
        <v>18</v>
      </c>
      <c r="E232" s="60">
        <v>0</v>
      </c>
      <c r="F232" s="60">
        <v>0</v>
      </c>
      <c r="G232" s="60">
        <v>0</v>
      </c>
      <c r="H232" s="58">
        <f t="shared" si="24"/>
        <v>0</v>
      </c>
      <c r="I232" s="60">
        <v>0</v>
      </c>
      <c r="J232" s="59">
        <v>0</v>
      </c>
      <c r="K232" s="59">
        <v>0</v>
      </c>
      <c r="L232" s="70">
        <f t="shared" si="25"/>
        <v>0</v>
      </c>
      <c r="M232" s="70">
        <f t="shared" si="26"/>
        <v>0</v>
      </c>
      <c r="N232" s="59">
        <v>0</v>
      </c>
      <c r="O232" s="60">
        <v>18</v>
      </c>
      <c r="P232" s="59">
        <v>0</v>
      </c>
      <c r="Q232" s="71">
        <f t="shared" si="27"/>
        <v>18</v>
      </c>
      <c r="R232" s="59">
        <v>0</v>
      </c>
      <c r="S232" s="59">
        <v>0</v>
      </c>
      <c r="T232" s="59">
        <v>0</v>
      </c>
      <c r="U232" s="57">
        <f t="shared" si="28"/>
        <v>0</v>
      </c>
      <c r="V232" s="58">
        <f t="shared" si="23"/>
        <v>18</v>
      </c>
    </row>
    <row r="233" spans="1:22" ht="27" customHeight="1">
      <c r="A233" s="150"/>
      <c r="B233" s="150"/>
      <c r="C233" s="150"/>
      <c r="D233" s="14" t="s">
        <v>19</v>
      </c>
      <c r="E233" s="60">
        <v>0</v>
      </c>
      <c r="F233" s="60">
        <v>0</v>
      </c>
      <c r="G233" s="60">
        <v>0</v>
      </c>
      <c r="H233" s="58">
        <f t="shared" si="24"/>
        <v>0</v>
      </c>
      <c r="I233" s="60">
        <v>0</v>
      </c>
      <c r="J233" s="59">
        <v>0</v>
      </c>
      <c r="K233" s="59">
        <v>0</v>
      </c>
      <c r="L233" s="70">
        <f t="shared" si="25"/>
        <v>0</v>
      </c>
      <c r="M233" s="70">
        <f t="shared" si="26"/>
        <v>0</v>
      </c>
      <c r="N233" s="59">
        <v>0</v>
      </c>
      <c r="O233" s="60">
        <v>0</v>
      </c>
      <c r="P233" s="59">
        <v>0</v>
      </c>
      <c r="Q233" s="71">
        <f t="shared" si="27"/>
        <v>0</v>
      </c>
      <c r="R233" s="59">
        <v>0</v>
      </c>
      <c r="S233" s="59">
        <v>0</v>
      </c>
      <c r="T233" s="59">
        <v>0</v>
      </c>
      <c r="U233" s="57">
        <f t="shared" si="28"/>
        <v>0</v>
      </c>
      <c r="V233" s="58">
        <f t="shared" si="23"/>
        <v>0</v>
      </c>
    </row>
    <row r="234" spans="1:22" ht="27" customHeight="1">
      <c r="A234" s="149" t="s">
        <v>146</v>
      </c>
      <c r="B234" s="149" t="s">
        <v>123</v>
      </c>
      <c r="C234" s="149" t="s">
        <v>286</v>
      </c>
      <c r="D234" s="13" t="s">
        <v>18</v>
      </c>
      <c r="E234" s="60">
        <v>0</v>
      </c>
      <c r="F234" s="60">
        <v>0</v>
      </c>
      <c r="G234" s="60">
        <v>25</v>
      </c>
      <c r="H234" s="58"/>
      <c r="I234" s="60">
        <v>0</v>
      </c>
      <c r="J234" s="59">
        <v>0</v>
      </c>
      <c r="K234" s="59">
        <v>25</v>
      </c>
      <c r="L234" s="70"/>
      <c r="M234" s="70"/>
      <c r="N234" s="59">
        <v>0</v>
      </c>
      <c r="O234" s="60">
        <v>0</v>
      </c>
      <c r="P234" s="59">
        <v>25</v>
      </c>
      <c r="Q234" s="71"/>
      <c r="R234" s="59">
        <v>0</v>
      </c>
      <c r="S234" s="59">
        <v>0</v>
      </c>
      <c r="T234" s="59">
        <v>25</v>
      </c>
      <c r="U234" s="57"/>
      <c r="V234" s="58">
        <f t="shared" si="23"/>
        <v>100</v>
      </c>
    </row>
    <row r="235" spans="1:22" ht="27" customHeight="1">
      <c r="A235" s="150"/>
      <c r="B235" s="150"/>
      <c r="C235" s="150"/>
      <c r="D235" s="14" t="s">
        <v>19</v>
      </c>
      <c r="E235" s="60">
        <v>0</v>
      </c>
      <c r="F235" s="60">
        <v>0</v>
      </c>
      <c r="G235" s="60">
        <v>0</v>
      </c>
      <c r="H235" s="58"/>
      <c r="I235" s="60"/>
      <c r="J235" s="59"/>
      <c r="K235" s="59"/>
      <c r="L235" s="70"/>
      <c r="M235" s="70"/>
      <c r="N235" s="59"/>
      <c r="O235" s="60"/>
      <c r="P235" s="59"/>
      <c r="Q235" s="71"/>
      <c r="R235" s="59"/>
      <c r="S235" s="59"/>
      <c r="T235" s="59"/>
      <c r="U235" s="57"/>
      <c r="V235" s="58">
        <f t="shared" si="23"/>
        <v>0</v>
      </c>
    </row>
    <row r="236" spans="1:22" ht="27" customHeight="1">
      <c r="A236" s="149" t="s">
        <v>146</v>
      </c>
      <c r="B236" s="149" t="s">
        <v>147</v>
      </c>
      <c r="C236" s="149" t="s">
        <v>138</v>
      </c>
      <c r="D236" s="13" t="s">
        <v>18</v>
      </c>
      <c r="E236" s="60">
        <v>130</v>
      </c>
      <c r="F236" s="60">
        <v>135</v>
      </c>
      <c r="G236" s="60">
        <v>135</v>
      </c>
      <c r="H236" s="58">
        <f t="shared" si="24"/>
        <v>400</v>
      </c>
      <c r="I236" s="60">
        <v>100</v>
      </c>
      <c r="J236" s="59">
        <v>100</v>
      </c>
      <c r="K236" s="59">
        <v>100</v>
      </c>
      <c r="L236" s="70">
        <f t="shared" si="25"/>
        <v>300</v>
      </c>
      <c r="M236" s="70">
        <f t="shared" si="26"/>
        <v>700</v>
      </c>
      <c r="N236" s="59">
        <v>130</v>
      </c>
      <c r="O236" s="60">
        <v>130</v>
      </c>
      <c r="P236" s="59">
        <v>130</v>
      </c>
      <c r="Q236" s="71">
        <f t="shared" si="27"/>
        <v>390</v>
      </c>
      <c r="R236" s="59">
        <v>110</v>
      </c>
      <c r="S236" s="59">
        <v>115</v>
      </c>
      <c r="T236" s="59">
        <v>100</v>
      </c>
      <c r="U236" s="57">
        <f t="shared" si="28"/>
        <v>325</v>
      </c>
      <c r="V236" s="58">
        <f t="shared" si="23"/>
        <v>1415</v>
      </c>
    </row>
    <row r="237" spans="1:22" ht="27" customHeight="1">
      <c r="A237" s="150"/>
      <c r="B237" s="150"/>
      <c r="C237" s="150"/>
      <c r="D237" s="14" t="s">
        <v>19</v>
      </c>
      <c r="E237" s="60">
        <v>144</v>
      </c>
      <c r="F237" s="60">
        <v>131</v>
      </c>
      <c r="G237" s="60">
        <v>76</v>
      </c>
      <c r="H237" s="58">
        <f t="shared" si="24"/>
        <v>351</v>
      </c>
      <c r="I237" s="60"/>
      <c r="J237" s="59"/>
      <c r="K237" s="59"/>
      <c r="L237" s="70">
        <f t="shared" si="25"/>
        <v>0</v>
      </c>
      <c r="M237" s="70">
        <f t="shared" si="26"/>
        <v>351</v>
      </c>
      <c r="N237" s="59"/>
      <c r="O237" s="60"/>
      <c r="P237" s="59"/>
      <c r="Q237" s="71">
        <f t="shared" si="27"/>
        <v>0</v>
      </c>
      <c r="R237" s="59"/>
      <c r="S237" s="59"/>
      <c r="T237" s="59"/>
      <c r="U237" s="57">
        <f t="shared" si="28"/>
        <v>0</v>
      </c>
      <c r="V237" s="58">
        <f t="shared" si="23"/>
        <v>351</v>
      </c>
    </row>
    <row r="238" spans="1:22" ht="27" customHeight="1">
      <c r="A238" s="149" t="s">
        <v>146</v>
      </c>
      <c r="B238" s="149" t="s">
        <v>139</v>
      </c>
      <c r="C238" s="149" t="s">
        <v>140</v>
      </c>
      <c r="D238" s="13" t="s">
        <v>18</v>
      </c>
      <c r="E238" s="60">
        <v>815</v>
      </c>
      <c r="F238" s="60">
        <v>840</v>
      </c>
      <c r="G238" s="60">
        <v>845</v>
      </c>
      <c r="H238" s="58">
        <f t="shared" si="24"/>
        <v>2500</v>
      </c>
      <c r="I238" s="60">
        <v>800</v>
      </c>
      <c r="J238" s="59">
        <v>800</v>
      </c>
      <c r="K238" s="59">
        <v>800</v>
      </c>
      <c r="L238" s="70">
        <f t="shared" si="25"/>
        <v>2400</v>
      </c>
      <c r="M238" s="70">
        <f t="shared" si="26"/>
        <v>4900</v>
      </c>
      <c r="N238" s="59">
        <v>802</v>
      </c>
      <c r="O238" s="60">
        <v>802</v>
      </c>
      <c r="P238" s="59">
        <v>800</v>
      </c>
      <c r="Q238" s="71">
        <f t="shared" si="27"/>
        <v>2404</v>
      </c>
      <c r="R238" s="59">
        <v>795</v>
      </c>
      <c r="S238" s="59">
        <v>775</v>
      </c>
      <c r="T238" s="59">
        <v>750</v>
      </c>
      <c r="U238" s="57">
        <f t="shared" si="28"/>
        <v>2320</v>
      </c>
      <c r="V238" s="58">
        <f t="shared" si="23"/>
        <v>9624</v>
      </c>
    </row>
    <row r="239" spans="1:22" ht="27" customHeight="1">
      <c r="A239" s="150"/>
      <c r="B239" s="150"/>
      <c r="C239" s="150"/>
      <c r="D239" s="14" t="s">
        <v>19</v>
      </c>
      <c r="E239" s="60">
        <v>837</v>
      </c>
      <c r="F239" s="60">
        <v>841</v>
      </c>
      <c r="G239" s="60">
        <v>521</v>
      </c>
      <c r="H239" s="58">
        <f t="shared" si="24"/>
        <v>2199</v>
      </c>
      <c r="I239" s="60"/>
      <c r="J239" s="59"/>
      <c r="K239" s="59"/>
      <c r="L239" s="70">
        <f t="shared" si="25"/>
        <v>0</v>
      </c>
      <c r="M239" s="70">
        <f t="shared" si="26"/>
        <v>2199</v>
      </c>
      <c r="N239" s="59"/>
      <c r="O239" s="60"/>
      <c r="P239" s="59"/>
      <c r="Q239" s="71">
        <f t="shared" si="27"/>
        <v>0</v>
      </c>
      <c r="R239" s="59"/>
      <c r="S239" s="59"/>
      <c r="T239" s="59"/>
      <c r="U239" s="57">
        <f t="shared" si="28"/>
        <v>0</v>
      </c>
      <c r="V239" s="58">
        <f t="shared" si="23"/>
        <v>2199</v>
      </c>
    </row>
    <row r="240" spans="1:22" ht="27" customHeight="1">
      <c r="A240" s="149" t="s">
        <v>146</v>
      </c>
      <c r="B240" s="149" t="s">
        <v>139</v>
      </c>
      <c r="C240" s="149" t="s">
        <v>138</v>
      </c>
      <c r="D240" s="13" t="s">
        <v>18</v>
      </c>
      <c r="E240" s="60">
        <v>59</v>
      </c>
      <c r="F240" s="60">
        <v>59</v>
      </c>
      <c r="G240" s="60">
        <v>62</v>
      </c>
      <c r="H240" s="58">
        <f t="shared" si="24"/>
        <v>180</v>
      </c>
      <c r="I240" s="60">
        <v>57</v>
      </c>
      <c r="J240" s="59">
        <v>57</v>
      </c>
      <c r="K240" s="59">
        <v>56</v>
      </c>
      <c r="L240" s="70">
        <f t="shared" si="25"/>
        <v>170</v>
      </c>
      <c r="M240" s="70">
        <f t="shared" si="26"/>
        <v>350</v>
      </c>
      <c r="N240" s="59">
        <v>63</v>
      </c>
      <c r="O240" s="59">
        <v>62</v>
      </c>
      <c r="P240" s="59">
        <v>55</v>
      </c>
      <c r="Q240" s="71">
        <f t="shared" si="27"/>
        <v>180</v>
      </c>
      <c r="R240" s="59">
        <v>57</v>
      </c>
      <c r="S240" s="59">
        <v>56</v>
      </c>
      <c r="T240" s="59">
        <v>57</v>
      </c>
      <c r="U240" s="57">
        <f t="shared" si="28"/>
        <v>170</v>
      </c>
      <c r="V240" s="58">
        <f t="shared" si="23"/>
        <v>700</v>
      </c>
    </row>
    <row r="241" spans="1:22" ht="27" customHeight="1">
      <c r="A241" s="150"/>
      <c r="B241" s="150"/>
      <c r="C241" s="150"/>
      <c r="D241" s="14" t="s">
        <v>19</v>
      </c>
      <c r="E241" s="60">
        <v>169</v>
      </c>
      <c r="F241" s="60">
        <v>166</v>
      </c>
      <c r="G241" s="60">
        <v>147</v>
      </c>
      <c r="H241" s="58">
        <f t="shared" si="24"/>
        <v>482</v>
      </c>
      <c r="I241" s="60"/>
      <c r="J241" s="59"/>
      <c r="K241" s="59"/>
      <c r="L241" s="70">
        <f t="shared" si="25"/>
        <v>0</v>
      </c>
      <c r="M241" s="70">
        <f t="shared" si="26"/>
        <v>482</v>
      </c>
      <c r="N241" s="59"/>
      <c r="O241" s="59"/>
      <c r="P241" s="59"/>
      <c r="Q241" s="71">
        <f t="shared" si="27"/>
        <v>0</v>
      </c>
      <c r="R241" s="59"/>
      <c r="S241" s="59"/>
      <c r="T241" s="59"/>
      <c r="U241" s="57">
        <f t="shared" si="28"/>
        <v>0</v>
      </c>
      <c r="V241" s="58">
        <f t="shared" si="23"/>
        <v>482</v>
      </c>
    </row>
    <row r="242" spans="1:22" ht="27" customHeight="1">
      <c r="A242" s="149" t="s">
        <v>146</v>
      </c>
      <c r="B242" s="149" t="s">
        <v>139</v>
      </c>
      <c r="C242" s="149" t="s">
        <v>141</v>
      </c>
      <c r="D242" s="13" t="s">
        <v>18</v>
      </c>
      <c r="E242" s="60">
        <v>40</v>
      </c>
      <c r="F242" s="60">
        <v>65</v>
      </c>
      <c r="G242" s="60">
        <v>75</v>
      </c>
      <c r="H242" s="58">
        <f t="shared" si="24"/>
        <v>180</v>
      </c>
      <c r="I242" s="60">
        <v>66</v>
      </c>
      <c r="J242" s="59">
        <v>67</v>
      </c>
      <c r="K242" s="59">
        <v>67</v>
      </c>
      <c r="L242" s="70">
        <f t="shared" si="25"/>
        <v>200</v>
      </c>
      <c r="M242" s="70">
        <f t="shared" si="26"/>
        <v>380</v>
      </c>
      <c r="N242" s="59">
        <v>64</v>
      </c>
      <c r="O242" s="59">
        <v>63</v>
      </c>
      <c r="P242" s="59">
        <v>63</v>
      </c>
      <c r="Q242" s="71">
        <f t="shared" si="27"/>
        <v>190</v>
      </c>
      <c r="R242" s="59">
        <v>75</v>
      </c>
      <c r="S242" s="59">
        <v>60</v>
      </c>
      <c r="T242" s="59">
        <v>52</v>
      </c>
      <c r="U242" s="57">
        <f t="shared" si="28"/>
        <v>187</v>
      </c>
      <c r="V242" s="58">
        <f t="shared" si="23"/>
        <v>757</v>
      </c>
    </row>
    <row r="243" spans="1:22" ht="27" customHeight="1">
      <c r="A243" s="150"/>
      <c r="B243" s="150"/>
      <c r="C243" s="150"/>
      <c r="D243" s="14" t="s">
        <v>19</v>
      </c>
      <c r="E243" s="60">
        <v>26</v>
      </c>
      <c r="F243" s="60">
        <v>24</v>
      </c>
      <c r="G243" s="60">
        <v>18</v>
      </c>
      <c r="H243" s="58">
        <f t="shared" si="24"/>
        <v>68</v>
      </c>
      <c r="I243" s="60"/>
      <c r="J243" s="59"/>
      <c r="K243" s="59"/>
      <c r="L243" s="70">
        <f t="shared" si="25"/>
        <v>0</v>
      </c>
      <c r="M243" s="70">
        <f t="shared" si="26"/>
        <v>68</v>
      </c>
      <c r="N243" s="59"/>
      <c r="O243" s="59"/>
      <c r="P243" s="59"/>
      <c r="Q243" s="71">
        <f t="shared" si="27"/>
        <v>0</v>
      </c>
      <c r="R243" s="59"/>
      <c r="S243" s="59"/>
      <c r="T243" s="59"/>
      <c r="U243" s="57">
        <f t="shared" si="28"/>
        <v>0</v>
      </c>
      <c r="V243" s="58">
        <f t="shared" si="23"/>
        <v>68</v>
      </c>
    </row>
    <row r="244" spans="1:22" ht="27" customHeight="1">
      <c r="A244" s="149" t="s">
        <v>146</v>
      </c>
      <c r="B244" s="149" t="s">
        <v>139</v>
      </c>
      <c r="C244" s="149" t="s">
        <v>138</v>
      </c>
      <c r="D244" s="13" t="s">
        <v>18</v>
      </c>
      <c r="E244" s="60">
        <v>6</v>
      </c>
      <c r="F244" s="60">
        <v>15</v>
      </c>
      <c r="G244" s="60">
        <v>17</v>
      </c>
      <c r="H244" s="58">
        <f t="shared" si="24"/>
        <v>38</v>
      </c>
      <c r="I244" s="60">
        <v>14</v>
      </c>
      <c r="J244" s="59">
        <v>14</v>
      </c>
      <c r="K244" s="59">
        <v>14</v>
      </c>
      <c r="L244" s="70">
        <f t="shared" si="25"/>
        <v>42</v>
      </c>
      <c r="M244" s="70">
        <f t="shared" si="26"/>
        <v>80</v>
      </c>
      <c r="N244" s="59">
        <v>14</v>
      </c>
      <c r="O244" s="59">
        <v>13</v>
      </c>
      <c r="P244" s="59">
        <v>13</v>
      </c>
      <c r="Q244" s="71">
        <f t="shared" si="27"/>
        <v>40</v>
      </c>
      <c r="R244" s="59">
        <v>17</v>
      </c>
      <c r="S244" s="59">
        <v>14</v>
      </c>
      <c r="T244" s="59">
        <v>9</v>
      </c>
      <c r="U244" s="57">
        <f t="shared" si="28"/>
        <v>40</v>
      </c>
      <c r="V244" s="58">
        <f t="shared" si="23"/>
        <v>160</v>
      </c>
    </row>
    <row r="245" spans="1:22" ht="27" customHeight="1">
      <c r="A245" s="150"/>
      <c r="B245" s="150"/>
      <c r="C245" s="150"/>
      <c r="D245" s="14" t="s">
        <v>19</v>
      </c>
      <c r="E245" s="60">
        <v>17</v>
      </c>
      <c r="F245" s="60">
        <v>13</v>
      </c>
      <c r="G245" s="60">
        <v>12</v>
      </c>
      <c r="H245" s="58">
        <f t="shared" si="24"/>
        <v>42</v>
      </c>
      <c r="I245" s="60"/>
      <c r="J245" s="59"/>
      <c r="K245" s="59"/>
      <c r="L245" s="70">
        <f t="shared" si="25"/>
        <v>0</v>
      </c>
      <c r="M245" s="70">
        <f t="shared" si="26"/>
        <v>42</v>
      </c>
      <c r="N245" s="59"/>
      <c r="O245" s="59"/>
      <c r="P245" s="59"/>
      <c r="Q245" s="71">
        <f t="shared" si="27"/>
        <v>0</v>
      </c>
      <c r="R245" s="59"/>
      <c r="S245" s="59"/>
      <c r="T245" s="59"/>
      <c r="U245" s="57">
        <f t="shared" si="28"/>
        <v>0</v>
      </c>
      <c r="V245" s="58">
        <f t="shared" si="23"/>
        <v>42</v>
      </c>
    </row>
    <row r="246" spans="1:22" ht="27" customHeight="1">
      <c r="A246" s="149" t="s">
        <v>146</v>
      </c>
      <c r="B246" s="149" t="s">
        <v>139</v>
      </c>
      <c r="C246" s="149" t="s">
        <v>142</v>
      </c>
      <c r="D246" s="13" t="s">
        <v>18</v>
      </c>
      <c r="E246" s="60">
        <v>83</v>
      </c>
      <c r="F246" s="60">
        <v>83</v>
      </c>
      <c r="G246" s="60">
        <v>90</v>
      </c>
      <c r="H246" s="58">
        <f t="shared" si="24"/>
        <v>256</v>
      </c>
      <c r="I246" s="60">
        <v>90</v>
      </c>
      <c r="J246" s="59">
        <v>90</v>
      </c>
      <c r="K246" s="59">
        <v>90</v>
      </c>
      <c r="L246" s="70">
        <f t="shared" si="25"/>
        <v>270</v>
      </c>
      <c r="M246" s="70">
        <f t="shared" si="26"/>
        <v>526</v>
      </c>
      <c r="N246" s="59">
        <v>90</v>
      </c>
      <c r="O246" s="59">
        <v>90</v>
      </c>
      <c r="P246" s="59">
        <v>90</v>
      </c>
      <c r="Q246" s="71">
        <f t="shared" si="27"/>
        <v>270</v>
      </c>
      <c r="R246" s="59">
        <v>90</v>
      </c>
      <c r="S246" s="59">
        <v>89</v>
      </c>
      <c r="T246" s="59">
        <v>75</v>
      </c>
      <c r="U246" s="57">
        <f t="shared" si="28"/>
        <v>254</v>
      </c>
      <c r="V246" s="58">
        <f t="shared" si="23"/>
        <v>1050</v>
      </c>
    </row>
    <row r="247" spans="1:22" ht="27" customHeight="1">
      <c r="A247" s="150"/>
      <c r="B247" s="150"/>
      <c r="C247" s="150"/>
      <c r="D247" s="14" t="s">
        <v>19</v>
      </c>
      <c r="E247" s="60">
        <v>61</v>
      </c>
      <c r="F247" s="60">
        <v>39</v>
      </c>
      <c r="G247" s="60">
        <v>20</v>
      </c>
      <c r="H247" s="58">
        <f t="shared" si="24"/>
        <v>120</v>
      </c>
      <c r="I247" s="60"/>
      <c r="J247" s="59"/>
      <c r="K247" s="59"/>
      <c r="L247" s="70">
        <f t="shared" si="25"/>
        <v>0</v>
      </c>
      <c r="M247" s="70">
        <f t="shared" si="26"/>
        <v>120</v>
      </c>
      <c r="N247" s="59"/>
      <c r="O247" s="59"/>
      <c r="P247" s="59"/>
      <c r="Q247" s="71">
        <f t="shared" si="27"/>
        <v>0</v>
      </c>
      <c r="R247" s="59"/>
      <c r="S247" s="59"/>
      <c r="T247" s="59"/>
      <c r="U247" s="57">
        <f t="shared" si="28"/>
        <v>0</v>
      </c>
      <c r="V247" s="58">
        <f t="shared" si="23"/>
        <v>120</v>
      </c>
    </row>
    <row r="248" spans="1:22" ht="27" customHeight="1">
      <c r="A248" s="149" t="s">
        <v>146</v>
      </c>
      <c r="B248" s="149" t="s">
        <v>139</v>
      </c>
      <c r="C248" s="149" t="s">
        <v>138</v>
      </c>
      <c r="D248" s="13" t="s">
        <v>18</v>
      </c>
      <c r="E248" s="60">
        <v>25</v>
      </c>
      <c r="F248" s="60">
        <v>30</v>
      </c>
      <c r="G248" s="60">
        <v>33</v>
      </c>
      <c r="H248" s="58">
        <f t="shared" si="24"/>
        <v>88</v>
      </c>
      <c r="I248" s="60">
        <v>30</v>
      </c>
      <c r="J248" s="59">
        <v>30</v>
      </c>
      <c r="K248" s="59">
        <v>28</v>
      </c>
      <c r="L248" s="70">
        <f t="shared" si="25"/>
        <v>88</v>
      </c>
      <c r="M248" s="70">
        <f t="shared" si="26"/>
        <v>176</v>
      </c>
      <c r="N248" s="59">
        <v>30</v>
      </c>
      <c r="O248" s="59">
        <v>30</v>
      </c>
      <c r="P248" s="59">
        <v>30</v>
      </c>
      <c r="Q248" s="71">
        <f t="shared" si="27"/>
        <v>90</v>
      </c>
      <c r="R248" s="59">
        <v>32</v>
      </c>
      <c r="S248" s="59">
        <v>28</v>
      </c>
      <c r="T248" s="59">
        <v>24</v>
      </c>
      <c r="U248" s="57">
        <f t="shared" si="28"/>
        <v>84</v>
      </c>
      <c r="V248" s="58">
        <f t="shared" si="23"/>
        <v>350</v>
      </c>
    </row>
    <row r="249" spans="1:22" ht="27" customHeight="1">
      <c r="A249" s="150"/>
      <c r="B249" s="150"/>
      <c r="C249" s="150"/>
      <c r="D249" s="14" t="s">
        <v>19</v>
      </c>
      <c r="E249" s="60">
        <v>27</v>
      </c>
      <c r="F249" s="60">
        <v>24</v>
      </c>
      <c r="G249" s="60">
        <v>20</v>
      </c>
      <c r="H249" s="58">
        <f t="shared" si="24"/>
        <v>71</v>
      </c>
      <c r="I249" s="60"/>
      <c r="J249" s="59"/>
      <c r="K249" s="59"/>
      <c r="L249" s="70">
        <f t="shared" si="25"/>
        <v>0</v>
      </c>
      <c r="M249" s="70">
        <f t="shared" si="26"/>
        <v>71</v>
      </c>
      <c r="N249" s="59"/>
      <c r="O249" s="59"/>
      <c r="P249" s="59"/>
      <c r="Q249" s="71">
        <f t="shared" si="27"/>
        <v>0</v>
      </c>
      <c r="R249" s="59"/>
      <c r="S249" s="59"/>
      <c r="T249" s="59"/>
      <c r="U249" s="57">
        <f t="shared" si="28"/>
        <v>0</v>
      </c>
      <c r="V249" s="58">
        <f t="shared" si="23"/>
        <v>71</v>
      </c>
    </row>
    <row r="250" spans="1:22" ht="27" customHeight="1">
      <c r="A250" s="149" t="s">
        <v>146</v>
      </c>
      <c r="B250" s="149" t="s">
        <v>139</v>
      </c>
      <c r="C250" s="149" t="s">
        <v>143</v>
      </c>
      <c r="D250" s="13" t="s">
        <v>18</v>
      </c>
      <c r="E250" s="60">
        <v>47</v>
      </c>
      <c r="F250" s="60">
        <v>68</v>
      </c>
      <c r="G250" s="60">
        <v>75</v>
      </c>
      <c r="H250" s="58">
        <f t="shared" si="24"/>
        <v>190</v>
      </c>
      <c r="I250" s="60">
        <v>58</v>
      </c>
      <c r="J250" s="59">
        <v>66</v>
      </c>
      <c r="K250" s="59">
        <v>66</v>
      </c>
      <c r="L250" s="70">
        <f t="shared" si="25"/>
        <v>190</v>
      </c>
      <c r="M250" s="70">
        <f t="shared" si="26"/>
        <v>380</v>
      </c>
      <c r="N250" s="59">
        <v>66</v>
      </c>
      <c r="O250" s="59">
        <v>66</v>
      </c>
      <c r="P250" s="59">
        <v>58</v>
      </c>
      <c r="Q250" s="71">
        <f t="shared" si="27"/>
        <v>190</v>
      </c>
      <c r="R250" s="59">
        <v>75</v>
      </c>
      <c r="S250" s="59">
        <v>68</v>
      </c>
      <c r="T250" s="59">
        <v>47</v>
      </c>
      <c r="U250" s="57">
        <f t="shared" si="28"/>
        <v>190</v>
      </c>
      <c r="V250" s="58">
        <f t="shared" si="23"/>
        <v>760</v>
      </c>
    </row>
    <row r="251" spans="1:22" ht="27" customHeight="1">
      <c r="A251" s="150"/>
      <c r="B251" s="150"/>
      <c r="C251" s="150"/>
      <c r="D251" s="14" t="s">
        <v>19</v>
      </c>
      <c r="E251" s="60">
        <v>27</v>
      </c>
      <c r="F251" s="60">
        <v>15</v>
      </c>
      <c r="G251" s="60">
        <v>7</v>
      </c>
      <c r="H251" s="58">
        <f t="shared" si="24"/>
        <v>49</v>
      </c>
      <c r="I251" s="60"/>
      <c r="J251" s="59"/>
      <c r="K251" s="59"/>
      <c r="L251" s="70">
        <f t="shared" si="25"/>
        <v>0</v>
      </c>
      <c r="M251" s="70">
        <f t="shared" si="26"/>
        <v>49</v>
      </c>
      <c r="N251" s="59"/>
      <c r="O251" s="59"/>
      <c r="P251" s="59"/>
      <c r="Q251" s="71">
        <f t="shared" si="27"/>
        <v>0</v>
      </c>
      <c r="R251" s="59"/>
      <c r="S251" s="59"/>
      <c r="T251" s="59"/>
      <c r="U251" s="57">
        <f t="shared" si="28"/>
        <v>0</v>
      </c>
      <c r="V251" s="58">
        <f t="shared" si="23"/>
        <v>49</v>
      </c>
    </row>
    <row r="252" spans="1:22" ht="27" customHeight="1">
      <c r="A252" s="149" t="s">
        <v>146</v>
      </c>
      <c r="B252" s="149" t="s">
        <v>139</v>
      </c>
      <c r="C252" s="149" t="s">
        <v>138</v>
      </c>
      <c r="D252" s="13" t="s">
        <v>18</v>
      </c>
      <c r="E252" s="60">
        <v>6</v>
      </c>
      <c r="F252" s="60">
        <v>12</v>
      </c>
      <c r="G252" s="60">
        <v>16</v>
      </c>
      <c r="H252" s="58">
        <f t="shared" si="24"/>
        <v>34</v>
      </c>
      <c r="I252" s="60">
        <v>11</v>
      </c>
      <c r="J252" s="59">
        <v>11</v>
      </c>
      <c r="K252" s="59">
        <v>12</v>
      </c>
      <c r="L252" s="70">
        <f t="shared" si="25"/>
        <v>34</v>
      </c>
      <c r="M252" s="70">
        <f t="shared" si="26"/>
        <v>68</v>
      </c>
      <c r="N252" s="59">
        <v>12</v>
      </c>
      <c r="O252" s="59">
        <v>11</v>
      </c>
      <c r="P252" s="59">
        <v>11</v>
      </c>
      <c r="Q252" s="71">
        <f t="shared" si="27"/>
        <v>34</v>
      </c>
      <c r="R252" s="59">
        <v>16</v>
      </c>
      <c r="S252" s="59">
        <v>11</v>
      </c>
      <c r="T252" s="59">
        <v>6</v>
      </c>
      <c r="U252" s="57">
        <f t="shared" si="28"/>
        <v>33</v>
      </c>
      <c r="V252" s="58">
        <f t="shared" si="23"/>
        <v>135</v>
      </c>
    </row>
    <row r="253" spans="1:22" ht="27" customHeight="1">
      <c r="A253" s="150"/>
      <c r="B253" s="150"/>
      <c r="C253" s="150"/>
      <c r="D253" s="14" t="s">
        <v>19</v>
      </c>
      <c r="E253" s="60">
        <v>9</v>
      </c>
      <c r="F253" s="60">
        <v>8</v>
      </c>
      <c r="G253" s="60">
        <v>5</v>
      </c>
      <c r="H253" s="58">
        <f t="shared" si="24"/>
        <v>22</v>
      </c>
      <c r="I253" s="60"/>
      <c r="J253" s="59"/>
      <c r="K253" s="59"/>
      <c r="L253" s="70">
        <f t="shared" si="25"/>
        <v>0</v>
      </c>
      <c r="M253" s="70">
        <f t="shared" si="26"/>
        <v>22</v>
      </c>
      <c r="N253" s="59"/>
      <c r="O253" s="59"/>
      <c r="P253" s="59"/>
      <c r="Q253" s="71">
        <f t="shared" si="27"/>
        <v>0</v>
      </c>
      <c r="R253" s="59"/>
      <c r="S253" s="59"/>
      <c r="T253" s="59"/>
      <c r="U253" s="57">
        <f t="shared" si="28"/>
        <v>0</v>
      </c>
      <c r="V253" s="58">
        <f t="shared" si="23"/>
        <v>22</v>
      </c>
    </row>
    <row r="254" spans="1:22" ht="27" customHeight="1">
      <c r="A254" s="149" t="s">
        <v>146</v>
      </c>
      <c r="B254" s="151" t="s">
        <v>139</v>
      </c>
      <c r="C254" s="151" t="s">
        <v>144</v>
      </c>
      <c r="D254" s="22" t="s">
        <v>18</v>
      </c>
      <c r="E254" s="60">
        <v>186</v>
      </c>
      <c r="F254" s="60">
        <v>238</v>
      </c>
      <c r="G254" s="60">
        <v>238</v>
      </c>
      <c r="H254" s="58"/>
      <c r="I254" s="60">
        <v>220</v>
      </c>
      <c r="J254" s="59">
        <v>220</v>
      </c>
      <c r="K254" s="59">
        <v>222</v>
      </c>
      <c r="L254" s="70">
        <f t="shared" si="25"/>
        <v>662</v>
      </c>
      <c r="M254" s="70">
        <f t="shared" si="26"/>
        <v>662</v>
      </c>
      <c r="N254" s="59">
        <v>222</v>
      </c>
      <c r="O254" s="59">
        <v>220</v>
      </c>
      <c r="P254" s="59">
        <v>220</v>
      </c>
      <c r="Q254" s="71">
        <f t="shared" si="27"/>
        <v>662</v>
      </c>
      <c r="R254" s="59">
        <v>222</v>
      </c>
      <c r="S254" s="59">
        <v>222</v>
      </c>
      <c r="T254" s="59">
        <v>220</v>
      </c>
      <c r="U254" s="57">
        <f t="shared" si="28"/>
        <v>664</v>
      </c>
      <c r="V254" s="58">
        <f t="shared" si="23"/>
        <v>2650</v>
      </c>
    </row>
    <row r="255" spans="1:22" ht="44.25" customHeight="1">
      <c r="A255" s="150"/>
      <c r="B255" s="152"/>
      <c r="C255" s="152"/>
      <c r="D255" s="23" t="s">
        <v>19</v>
      </c>
      <c r="E255" s="60">
        <v>147</v>
      </c>
      <c r="F255" s="60">
        <v>144</v>
      </c>
      <c r="G255" s="60">
        <v>90</v>
      </c>
      <c r="H255" s="58">
        <f t="shared" si="24"/>
        <v>381</v>
      </c>
      <c r="I255" s="60"/>
      <c r="J255" s="59"/>
      <c r="K255" s="59"/>
      <c r="L255" s="70">
        <f t="shared" si="25"/>
        <v>0</v>
      </c>
      <c r="M255" s="70">
        <f t="shared" si="26"/>
        <v>381</v>
      </c>
      <c r="N255" s="59"/>
      <c r="O255" s="59"/>
      <c r="P255" s="59"/>
      <c r="Q255" s="71">
        <f t="shared" si="27"/>
        <v>0</v>
      </c>
      <c r="R255" s="59"/>
      <c r="S255" s="59"/>
      <c r="T255" s="59"/>
      <c r="U255" s="57">
        <f t="shared" si="28"/>
        <v>0</v>
      </c>
      <c r="V255" s="58">
        <f t="shared" si="23"/>
        <v>381</v>
      </c>
    </row>
    <row r="256" spans="1:22" ht="27" customHeight="1">
      <c r="A256" s="149" t="s">
        <v>146</v>
      </c>
      <c r="B256" s="151" t="s">
        <v>139</v>
      </c>
      <c r="C256" s="151" t="s">
        <v>145</v>
      </c>
      <c r="D256" s="22" t="s">
        <v>18</v>
      </c>
      <c r="E256" s="60">
        <v>8</v>
      </c>
      <c r="F256" s="60">
        <v>8</v>
      </c>
      <c r="G256" s="60">
        <v>9</v>
      </c>
      <c r="H256" s="58">
        <f t="shared" si="24"/>
        <v>25</v>
      </c>
      <c r="I256" s="60">
        <v>8</v>
      </c>
      <c r="J256" s="59">
        <v>8</v>
      </c>
      <c r="K256" s="59">
        <v>9</v>
      </c>
      <c r="L256" s="70">
        <f t="shared" si="25"/>
        <v>25</v>
      </c>
      <c r="M256" s="70">
        <f t="shared" si="26"/>
        <v>50</v>
      </c>
      <c r="N256" s="59">
        <v>8</v>
      </c>
      <c r="O256" s="59">
        <v>8</v>
      </c>
      <c r="P256" s="59">
        <v>9</v>
      </c>
      <c r="Q256" s="71">
        <f t="shared" si="27"/>
        <v>25</v>
      </c>
      <c r="R256" s="59">
        <v>9</v>
      </c>
      <c r="S256" s="59">
        <v>9</v>
      </c>
      <c r="T256" s="59">
        <v>7</v>
      </c>
      <c r="U256" s="57">
        <f t="shared" si="28"/>
        <v>25</v>
      </c>
      <c r="V256" s="58">
        <f t="shared" si="23"/>
        <v>100</v>
      </c>
    </row>
    <row r="257" spans="1:22" ht="54" customHeight="1">
      <c r="A257" s="150"/>
      <c r="B257" s="152"/>
      <c r="C257" s="152"/>
      <c r="D257" s="23" t="s">
        <v>19</v>
      </c>
      <c r="E257" s="60">
        <v>16</v>
      </c>
      <c r="F257" s="60">
        <v>16</v>
      </c>
      <c r="G257" s="60">
        <v>11</v>
      </c>
      <c r="H257" s="58">
        <f t="shared" si="24"/>
        <v>43</v>
      </c>
      <c r="I257" s="60"/>
      <c r="J257" s="59"/>
      <c r="K257" s="59"/>
      <c r="L257" s="70">
        <f t="shared" si="25"/>
        <v>0</v>
      </c>
      <c r="M257" s="70">
        <f t="shared" si="26"/>
        <v>43</v>
      </c>
      <c r="N257" s="59"/>
      <c r="O257" s="59"/>
      <c r="P257" s="59"/>
      <c r="Q257" s="71">
        <f t="shared" si="27"/>
        <v>0</v>
      </c>
      <c r="R257" s="59"/>
      <c r="S257" s="59"/>
      <c r="T257" s="59"/>
      <c r="U257" s="57">
        <f t="shared" si="28"/>
        <v>0</v>
      </c>
      <c r="V257" s="58">
        <f t="shared" si="23"/>
        <v>43</v>
      </c>
    </row>
    <row r="258" spans="1:22" ht="27" customHeight="1">
      <c r="A258" s="149" t="s">
        <v>146</v>
      </c>
      <c r="B258" s="151" t="s">
        <v>139</v>
      </c>
      <c r="C258" s="151" t="s">
        <v>109</v>
      </c>
      <c r="D258" s="22" t="s">
        <v>18</v>
      </c>
      <c r="E258" s="60">
        <v>0</v>
      </c>
      <c r="F258" s="60">
        <v>2</v>
      </c>
      <c r="G258" s="60">
        <v>4</v>
      </c>
      <c r="H258" s="58">
        <f t="shared" si="24"/>
        <v>6</v>
      </c>
      <c r="I258" s="60">
        <v>3</v>
      </c>
      <c r="J258" s="59">
        <v>2</v>
      </c>
      <c r="K258" s="59">
        <v>2</v>
      </c>
      <c r="L258" s="70">
        <f t="shared" si="25"/>
        <v>7</v>
      </c>
      <c r="M258" s="70">
        <f t="shared" si="26"/>
        <v>13</v>
      </c>
      <c r="N258" s="59">
        <v>2</v>
      </c>
      <c r="O258" s="59">
        <v>2</v>
      </c>
      <c r="P258" s="59">
        <v>3</v>
      </c>
      <c r="Q258" s="71">
        <f t="shared" si="27"/>
        <v>7</v>
      </c>
      <c r="R258" s="59">
        <v>3</v>
      </c>
      <c r="S258" s="59">
        <v>2</v>
      </c>
      <c r="T258" s="59">
        <v>2</v>
      </c>
      <c r="U258" s="57">
        <f t="shared" si="28"/>
        <v>7</v>
      </c>
      <c r="V258" s="58">
        <f t="shared" si="23"/>
        <v>27</v>
      </c>
    </row>
    <row r="259" spans="1:22" ht="27" customHeight="1">
      <c r="A259" s="150"/>
      <c r="B259" s="152"/>
      <c r="C259" s="152"/>
      <c r="D259" s="23" t="s">
        <v>19</v>
      </c>
      <c r="E259" s="60">
        <v>0</v>
      </c>
      <c r="F259" s="60">
        <v>2</v>
      </c>
      <c r="G259" s="60">
        <v>2</v>
      </c>
      <c r="H259" s="58">
        <f t="shared" si="24"/>
        <v>4</v>
      </c>
      <c r="I259" s="60"/>
      <c r="J259" s="59"/>
      <c r="K259" s="59"/>
      <c r="L259" s="70">
        <f t="shared" si="25"/>
        <v>0</v>
      </c>
      <c r="M259" s="70">
        <f t="shared" si="26"/>
        <v>4</v>
      </c>
      <c r="N259" s="59"/>
      <c r="O259" s="59"/>
      <c r="P259" s="59"/>
      <c r="Q259" s="71">
        <f t="shared" si="27"/>
        <v>0</v>
      </c>
      <c r="R259" s="59"/>
      <c r="S259" s="59"/>
      <c r="T259" s="59"/>
      <c r="U259" s="57">
        <f t="shared" si="28"/>
        <v>0</v>
      </c>
      <c r="V259" s="58">
        <f t="shared" si="23"/>
        <v>4</v>
      </c>
    </row>
    <row r="260" spans="1:22" ht="27" customHeight="1">
      <c r="A260" s="149" t="s">
        <v>146</v>
      </c>
      <c r="B260" s="151" t="s">
        <v>139</v>
      </c>
      <c r="C260" s="151" t="s">
        <v>219</v>
      </c>
      <c r="D260" s="22" t="s">
        <v>18</v>
      </c>
      <c r="E260" s="60">
        <v>0</v>
      </c>
      <c r="F260" s="60">
        <v>50</v>
      </c>
      <c r="G260" s="60">
        <v>55</v>
      </c>
      <c r="H260" s="58">
        <f t="shared" si="24"/>
        <v>105</v>
      </c>
      <c r="I260" s="60">
        <v>45</v>
      </c>
      <c r="J260" s="59">
        <v>45</v>
      </c>
      <c r="K260" s="59">
        <v>50</v>
      </c>
      <c r="L260" s="70">
        <f t="shared" si="25"/>
        <v>140</v>
      </c>
      <c r="M260" s="70">
        <f t="shared" si="26"/>
        <v>245</v>
      </c>
      <c r="N260" s="59">
        <v>50</v>
      </c>
      <c r="O260" s="59">
        <v>50</v>
      </c>
      <c r="P260" s="59">
        <v>40</v>
      </c>
      <c r="Q260" s="71">
        <f t="shared" si="27"/>
        <v>140</v>
      </c>
      <c r="R260" s="59">
        <v>40</v>
      </c>
      <c r="S260" s="59">
        <v>45</v>
      </c>
      <c r="T260" s="59">
        <v>35</v>
      </c>
      <c r="U260" s="57">
        <f t="shared" si="28"/>
        <v>120</v>
      </c>
      <c r="V260" s="58">
        <f t="shared" si="23"/>
        <v>505</v>
      </c>
    </row>
    <row r="261" spans="1:22" ht="27" customHeight="1">
      <c r="A261" s="150"/>
      <c r="B261" s="152"/>
      <c r="C261" s="152"/>
      <c r="D261" s="23" t="s">
        <v>19</v>
      </c>
      <c r="E261" s="60">
        <v>0</v>
      </c>
      <c r="F261" s="60">
        <v>35</v>
      </c>
      <c r="G261" s="60">
        <v>29</v>
      </c>
      <c r="H261" s="58">
        <f t="shared" si="24"/>
        <v>64</v>
      </c>
      <c r="I261" s="60"/>
      <c r="J261" s="59"/>
      <c r="K261" s="59"/>
      <c r="L261" s="70">
        <f t="shared" si="25"/>
        <v>0</v>
      </c>
      <c r="M261" s="70">
        <f t="shared" si="26"/>
        <v>64</v>
      </c>
      <c r="N261" s="59"/>
      <c r="O261" s="59"/>
      <c r="P261" s="59"/>
      <c r="Q261" s="71">
        <f t="shared" si="27"/>
        <v>0</v>
      </c>
      <c r="R261" s="59"/>
      <c r="S261" s="59"/>
      <c r="T261" s="59"/>
      <c r="U261" s="57">
        <f t="shared" si="28"/>
        <v>0</v>
      </c>
      <c r="V261" s="58">
        <f t="shared" si="23"/>
        <v>64</v>
      </c>
    </row>
    <row r="262" spans="1:22" ht="27" customHeight="1">
      <c r="A262" s="149" t="s">
        <v>146</v>
      </c>
      <c r="B262" s="149" t="s">
        <v>139</v>
      </c>
      <c r="C262" s="149" t="s">
        <v>148</v>
      </c>
      <c r="D262" s="13" t="s">
        <v>18</v>
      </c>
      <c r="E262" s="60">
        <v>15</v>
      </c>
      <c r="F262" s="60">
        <v>18</v>
      </c>
      <c r="G262" s="60">
        <v>17</v>
      </c>
      <c r="H262" s="58">
        <f t="shared" si="24"/>
        <v>50</v>
      </c>
      <c r="I262" s="60">
        <v>17</v>
      </c>
      <c r="J262" s="59">
        <v>15</v>
      </c>
      <c r="K262" s="59">
        <v>18</v>
      </c>
      <c r="L262" s="70">
        <f t="shared" si="25"/>
        <v>50</v>
      </c>
      <c r="M262" s="70">
        <f t="shared" si="26"/>
        <v>100</v>
      </c>
      <c r="N262" s="59">
        <v>18</v>
      </c>
      <c r="O262" s="59">
        <v>17</v>
      </c>
      <c r="P262" s="59">
        <v>15</v>
      </c>
      <c r="Q262" s="71">
        <f t="shared" si="27"/>
        <v>50</v>
      </c>
      <c r="R262" s="59">
        <v>18</v>
      </c>
      <c r="S262" s="59">
        <v>17</v>
      </c>
      <c r="T262" s="59">
        <v>15</v>
      </c>
      <c r="U262" s="57">
        <f t="shared" si="28"/>
        <v>50</v>
      </c>
      <c r="V262" s="58">
        <f t="shared" si="23"/>
        <v>200</v>
      </c>
    </row>
    <row r="263" spans="1:22" ht="27" customHeight="1">
      <c r="A263" s="150"/>
      <c r="B263" s="150"/>
      <c r="C263" s="150"/>
      <c r="D263" s="14" t="s">
        <v>19</v>
      </c>
      <c r="E263" s="60">
        <v>31</v>
      </c>
      <c r="F263" s="60">
        <v>26</v>
      </c>
      <c r="G263" s="60">
        <v>29</v>
      </c>
      <c r="H263" s="58">
        <f t="shared" si="24"/>
        <v>86</v>
      </c>
      <c r="I263" s="60"/>
      <c r="J263" s="59"/>
      <c r="K263" s="59"/>
      <c r="L263" s="70">
        <f t="shared" si="25"/>
        <v>0</v>
      </c>
      <c r="M263" s="70">
        <f t="shared" si="26"/>
        <v>86</v>
      </c>
      <c r="N263" s="59"/>
      <c r="O263" s="59"/>
      <c r="P263" s="59"/>
      <c r="Q263" s="71">
        <f t="shared" si="27"/>
        <v>0</v>
      </c>
      <c r="R263" s="59"/>
      <c r="S263" s="59"/>
      <c r="T263" s="59"/>
      <c r="U263" s="57">
        <f t="shared" si="28"/>
        <v>0</v>
      </c>
      <c r="V263" s="58">
        <f t="shared" ref="V263:V285" si="29">E263+F263+G263+I263+J263+K263+N263+O263+P263+R263+S263+T263</f>
        <v>86</v>
      </c>
    </row>
    <row r="264" spans="1:22" ht="22.5" customHeight="1">
      <c r="A264" s="149" t="s">
        <v>146</v>
      </c>
      <c r="B264" s="149" t="s">
        <v>139</v>
      </c>
      <c r="C264" s="149" t="s">
        <v>138</v>
      </c>
      <c r="D264" s="13" t="s">
        <v>18</v>
      </c>
      <c r="E264" s="60">
        <v>8</v>
      </c>
      <c r="F264" s="60">
        <v>8</v>
      </c>
      <c r="G264" s="60">
        <v>9</v>
      </c>
      <c r="H264" s="58">
        <f t="shared" si="24"/>
        <v>25</v>
      </c>
      <c r="I264" s="60">
        <v>9</v>
      </c>
      <c r="J264" s="59">
        <v>8</v>
      </c>
      <c r="K264" s="59">
        <v>8</v>
      </c>
      <c r="L264" s="70">
        <f t="shared" si="25"/>
        <v>25</v>
      </c>
      <c r="M264" s="70">
        <f t="shared" si="26"/>
        <v>50</v>
      </c>
      <c r="N264" s="59">
        <v>9</v>
      </c>
      <c r="O264" s="59">
        <v>8</v>
      </c>
      <c r="P264" s="59">
        <v>8</v>
      </c>
      <c r="Q264" s="71">
        <f t="shared" si="27"/>
        <v>25</v>
      </c>
      <c r="R264" s="59">
        <v>9</v>
      </c>
      <c r="S264" s="59">
        <v>8</v>
      </c>
      <c r="T264" s="59">
        <v>8</v>
      </c>
      <c r="U264" s="57">
        <f t="shared" si="28"/>
        <v>25</v>
      </c>
      <c r="V264" s="58">
        <f t="shared" si="29"/>
        <v>100</v>
      </c>
    </row>
    <row r="265" spans="1:22" ht="31.5" customHeight="1">
      <c r="A265" s="150"/>
      <c r="B265" s="150"/>
      <c r="C265" s="150"/>
      <c r="D265" s="14" t="s">
        <v>19</v>
      </c>
      <c r="E265" s="60">
        <v>49</v>
      </c>
      <c r="F265" s="60">
        <v>45</v>
      </c>
      <c r="G265" s="60">
        <v>49</v>
      </c>
      <c r="H265" s="58">
        <f t="shared" si="24"/>
        <v>143</v>
      </c>
      <c r="I265" s="60"/>
      <c r="J265" s="59"/>
      <c r="K265" s="59"/>
      <c r="L265" s="70">
        <f t="shared" si="25"/>
        <v>0</v>
      </c>
      <c r="M265" s="70">
        <f t="shared" si="26"/>
        <v>143</v>
      </c>
      <c r="N265" s="59"/>
      <c r="O265" s="59"/>
      <c r="P265" s="59"/>
      <c r="Q265" s="71">
        <f t="shared" si="27"/>
        <v>0</v>
      </c>
      <c r="R265" s="59"/>
      <c r="S265" s="59"/>
      <c r="T265" s="59"/>
      <c r="U265" s="57">
        <f t="shared" si="28"/>
        <v>0</v>
      </c>
      <c r="V265" s="58">
        <f t="shared" si="29"/>
        <v>143</v>
      </c>
    </row>
    <row r="266" spans="1:22" ht="27" customHeight="1">
      <c r="A266" s="149" t="s">
        <v>149</v>
      </c>
      <c r="B266" s="149" t="s">
        <v>220</v>
      </c>
      <c r="C266" s="149" t="s">
        <v>150</v>
      </c>
      <c r="D266" s="13" t="s">
        <v>18</v>
      </c>
      <c r="E266" s="60">
        <v>200</v>
      </c>
      <c r="F266" s="60">
        <v>150</v>
      </c>
      <c r="G266" s="60">
        <v>150</v>
      </c>
      <c r="H266" s="58">
        <f t="shared" si="24"/>
        <v>500</v>
      </c>
      <c r="I266" s="60">
        <v>150</v>
      </c>
      <c r="J266" s="59">
        <v>200</v>
      </c>
      <c r="K266" s="59">
        <v>150</v>
      </c>
      <c r="L266" s="70">
        <f t="shared" si="25"/>
        <v>500</v>
      </c>
      <c r="M266" s="70">
        <f t="shared" si="26"/>
        <v>1000</v>
      </c>
      <c r="N266" s="59">
        <v>150</v>
      </c>
      <c r="O266" s="59">
        <v>150</v>
      </c>
      <c r="P266" s="59">
        <v>150</v>
      </c>
      <c r="Q266" s="71">
        <f>SUM(N266:P266)</f>
        <v>450</v>
      </c>
      <c r="R266" s="59">
        <v>200</v>
      </c>
      <c r="S266" s="59">
        <v>150</v>
      </c>
      <c r="T266" s="59">
        <v>100</v>
      </c>
      <c r="U266" s="57">
        <f t="shared" si="28"/>
        <v>450</v>
      </c>
      <c r="V266" s="58">
        <f t="shared" si="29"/>
        <v>1900</v>
      </c>
    </row>
    <row r="267" spans="1:22" ht="27" customHeight="1">
      <c r="A267" s="150"/>
      <c r="B267" s="150"/>
      <c r="C267" s="150"/>
      <c r="D267" s="14" t="s">
        <v>19</v>
      </c>
      <c r="E267" s="60">
        <v>201</v>
      </c>
      <c r="F267" s="60">
        <v>198</v>
      </c>
      <c r="G267" s="60">
        <v>106</v>
      </c>
      <c r="H267" s="58">
        <f t="shared" si="24"/>
        <v>505</v>
      </c>
      <c r="I267" s="60"/>
      <c r="J267" s="59"/>
      <c r="K267" s="59"/>
      <c r="L267" s="70">
        <f t="shared" si="25"/>
        <v>0</v>
      </c>
      <c r="M267" s="70">
        <f t="shared" si="26"/>
        <v>505</v>
      </c>
      <c r="N267" s="59"/>
      <c r="O267" s="59"/>
      <c r="P267" s="59"/>
      <c r="Q267" s="71">
        <f t="shared" si="27"/>
        <v>0</v>
      </c>
      <c r="R267" s="59"/>
      <c r="S267" s="59"/>
      <c r="T267" s="59"/>
      <c r="U267" s="57">
        <f t="shared" si="28"/>
        <v>0</v>
      </c>
      <c r="V267" s="58">
        <f t="shared" si="29"/>
        <v>505</v>
      </c>
    </row>
    <row r="268" spans="1:22" ht="27" customHeight="1">
      <c r="A268" s="149" t="s">
        <v>149</v>
      </c>
      <c r="B268" s="149" t="s">
        <v>220</v>
      </c>
      <c r="C268" s="149" t="s">
        <v>151</v>
      </c>
      <c r="D268" s="13" t="s">
        <v>18</v>
      </c>
      <c r="E268" s="60">
        <v>90</v>
      </c>
      <c r="F268" s="60">
        <v>100</v>
      </c>
      <c r="G268" s="60">
        <v>90</v>
      </c>
      <c r="H268" s="58">
        <f t="shared" si="24"/>
        <v>280</v>
      </c>
      <c r="I268" s="60">
        <v>70</v>
      </c>
      <c r="J268" s="59">
        <v>80</v>
      </c>
      <c r="K268" s="59">
        <v>70</v>
      </c>
      <c r="L268" s="70">
        <f t="shared" si="25"/>
        <v>220</v>
      </c>
      <c r="M268" s="70">
        <f t="shared" si="26"/>
        <v>500</v>
      </c>
      <c r="N268" s="59">
        <v>80</v>
      </c>
      <c r="O268" s="59">
        <v>80</v>
      </c>
      <c r="P268" s="59">
        <v>90</v>
      </c>
      <c r="Q268" s="71">
        <f t="shared" si="27"/>
        <v>250</v>
      </c>
      <c r="R268" s="59">
        <v>90</v>
      </c>
      <c r="S268" s="59">
        <v>80</v>
      </c>
      <c r="T268" s="59">
        <v>80</v>
      </c>
      <c r="U268" s="57">
        <f t="shared" si="28"/>
        <v>250</v>
      </c>
      <c r="V268" s="58">
        <f t="shared" si="29"/>
        <v>1000</v>
      </c>
    </row>
    <row r="269" spans="1:22" ht="27" customHeight="1">
      <c r="A269" s="150"/>
      <c r="B269" s="150"/>
      <c r="C269" s="150"/>
      <c r="D269" s="14" t="s">
        <v>19</v>
      </c>
      <c r="E269" s="60">
        <v>108</v>
      </c>
      <c r="F269" s="60">
        <v>124</v>
      </c>
      <c r="G269" s="60">
        <v>87</v>
      </c>
      <c r="H269" s="58">
        <f t="shared" ref="H269:H285" si="30">SUM(E269:G269)</f>
        <v>319</v>
      </c>
      <c r="I269" s="60"/>
      <c r="J269" s="59"/>
      <c r="K269" s="59"/>
      <c r="L269" s="70">
        <f t="shared" ref="L269:L285" si="31">SUM(I269:K269)</f>
        <v>0</v>
      </c>
      <c r="M269" s="70">
        <f t="shared" ref="M269:M285" si="32">(H269+L269)</f>
        <v>319</v>
      </c>
      <c r="N269" s="59"/>
      <c r="O269" s="59"/>
      <c r="P269" s="59"/>
      <c r="Q269" s="71">
        <f t="shared" ref="Q269:Q285" si="33">SUM(N269:P269)</f>
        <v>0</v>
      </c>
      <c r="R269" s="59"/>
      <c r="S269" s="59"/>
      <c r="T269" s="59"/>
      <c r="U269" s="57">
        <f t="shared" ref="U269:U285" si="34">SUM(R269:T269)</f>
        <v>0</v>
      </c>
      <c r="V269" s="58">
        <f t="shared" si="29"/>
        <v>319</v>
      </c>
    </row>
    <row r="270" spans="1:22" ht="27" customHeight="1">
      <c r="A270" s="149" t="s">
        <v>149</v>
      </c>
      <c r="B270" s="149" t="s">
        <v>220</v>
      </c>
      <c r="C270" s="149" t="s">
        <v>152</v>
      </c>
      <c r="D270" s="13" t="s">
        <v>18</v>
      </c>
      <c r="E270" s="60">
        <v>100</v>
      </c>
      <c r="F270" s="60">
        <v>100</v>
      </c>
      <c r="G270" s="60">
        <v>100</v>
      </c>
      <c r="H270" s="58">
        <f t="shared" si="30"/>
        <v>300</v>
      </c>
      <c r="I270" s="60">
        <v>100</v>
      </c>
      <c r="J270" s="59">
        <v>100</v>
      </c>
      <c r="K270" s="59">
        <v>100</v>
      </c>
      <c r="L270" s="70">
        <f t="shared" si="31"/>
        <v>300</v>
      </c>
      <c r="M270" s="70">
        <f t="shared" si="32"/>
        <v>600</v>
      </c>
      <c r="N270" s="59">
        <v>100</v>
      </c>
      <c r="O270" s="59">
        <v>150</v>
      </c>
      <c r="P270" s="59">
        <v>150</v>
      </c>
      <c r="Q270" s="71">
        <f t="shared" si="33"/>
        <v>400</v>
      </c>
      <c r="R270" s="59">
        <v>100</v>
      </c>
      <c r="S270" s="59">
        <v>50</v>
      </c>
      <c r="T270" s="59">
        <v>50</v>
      </c>
      <c r="U270" s="57">
        <f t="shared" si="34"/>
        <v>200</v>
      </c>
      <c r="V270" s="58">
        <f t="shared" si="29"/>
        <v>1200</v>
      </c>
    </row>
    <row r="271" spans="1:22" ht="27" customHeight="1">
      <c r="A271" s="150"/>
      <c r="B271" s="150"/>
      <c r="C271" s="150"/>
      <c r="D271" s="14" t="s">
        <v>19</v>
      </c>
      <c r="E271" s="60">
        <v>105</v>
      </c>
      <c r="F271" s="60">
        <v>102</v>
      </c>
      <c r="G271" s="60">
        <v>54</v>
      </c>
      <c r="H271" s="58">
        <f t="shared" si="30"/>
        <v>261</v>
      </c>
      <c r="I271" s="60"/>
      <c r="J271" s="59"/>
      <c r="K271" s="59"/>
      <c r="L271" s="70">
        <f t="shared" si="31"/>
        <v>0</v>
      </c>
      <c r="M271" s="70">
        <f t="shared" si="32"/>
        <v>261</v>
      </c>
      <c r="N271" s="59"/>
      <c r="O271" s="59"/>
      <c r="P271" s="59"/>
      <c r="Q271" s="71">
        <f t="shared" si="33"/>
        <v>0</v>
      </c>
      <c r="R271" s="59"/>
      <c r="S271" s="59"/>
      <c r="T271" s="59"/>
      <c r="U271" s="57">
        <f t="shared" si="34"/>
        <v>0</v>
      </c>
      <c r="V271" s="58">
        <f t="shared" si="29"/>
        <v>261</v>
      </c>
    </row>
    <row r="272" spans="1:22" ht="27" customHeight="1">
      <c r="A272" s="149" t="s">
        <v>149</v>
      </c>
      <c r="B272" s="151" t="s">
        <v>220</v>
      </c>
      <c r="C272" s="151" t="s">
        <v>287</v>
      </c>
      <c r="D272" s="22" t="s">
        <v>18</v>
      </c>
      <c r="E272" s="60">
        <v>5</v>
      </c>
      <c r="F272" s="60">
        <v>10</v>
      </c>
      <c r="G272" s="60">
        <v>15</v>
      </c>
      <c r="H272" s="58">
        <f t="shared" si="30"/>
        <v>30</v>
      </c>
      <c r="I272" s="60">
        <v>5</v>
      </c>
      <c r="J272" s="59">
        <v>10</v>
      </c>
      <c r="K272" s="59">
        <v>10</v>
      </c>
      <c r="L272" s="70">
        <f t="shared" si="31"/>
        <v>25</v>
      </c>
      <c r="M272" s="70">
        <f t="shared" si="32"/>
        <v>55</v>
      </c>
      <c r="N272" s="59">
        <v>5</v>
      </c>
      <c r="O272" s="59">
        <v>10</v>
      </c>
      <c r="P272" s="59">
        <v>10</v>
      </c>
      <c r="Q272" s="71">
        <f t="shared" si="33"/>
        <v>25</v>
      </c>
      <c r="R272" s="59">
        <v>10</v>
      </c>
      <c r="S272" s="59">
        <v>10</v>
      </c>
      <c r="T272" s="59">
        <v>0</v>
      </c>
      <c r="U272" s="57">
        <f t="shared" si="34"/>
        <v>20</v>
      </c>
      <c r="V272" s="58">
        <f t="shared" si="29"/>
        <v>100</v>
      </c>
    </row>
    <row r="273" spans="1:22" ht="27" customHeight="1">
      <c r="A273" s="150"/>
      <c r="B273" s="152"/>
      <c r="C273" s="152"/>
      <c r="D273" s="23" t="s">
        <v>19</v>
      </c>
      <c r="E273" s="60">
        <v>5</v>
      </c>
      <c r="F273" s="60">
        <v>5</v>
      </c>
      <c r="G273" s="60">
        <v>0</v>
      </c>
      <c r="H273" s="58">
        <f t="shared" si="30"/>
        <v>10</v>
      </c>
      <c r="I273" s="60"/>
      <c r="J273" s="59"/>
      <c r="K273" s="59"/>
      <c r="L273" s="70">
        <f t="shared" si="31"/>
        <v>0</v>
      </c>
      <c r="M273" s="70">
        <f t="shared" si="32"/>
        <v>10</v>
      </c>
      <c r="N273" s="59"/>
      <c r="O273" s="59"/>
      <c r="P273" s="59"/>
      <c r="Q273" s="71">
        <f t="shared" si="33"/>
        <v>0</v>
      </c>
      <c r="R273" s="59"/>
      <c r="S273" s="59"/>
      <c r="T273" s="59"/>
      <c r="U273" s="57">
        <f t="shared" si="34"/>
        <v>0</v>
      </c>
      <c r="V273" s="58">
        <f t="shared" si="29"/>
        <v>10</v>
      </c>
    </row>
    <row r="274" spans="1:22" ht="27" customHeight="1">
      <c r="A274" s="149" t="s">
        <v>149</v>
      </c>
      <c r="B274" s="151" t="s">
        <v>156</v>
      </c>
      <c r="C274" s="151" t="s">
        <v>153</v>
      </c>
      <c r="D274" s="22" t="s">
        <v>18</v>
      </c>
      <c r="E274" s="60">
        <v>4</v>
      </c>
      <c r="F274" s="60">
        <v>4</v>
      </c>
      <c r="G274" s="60">
        <v>4</v>
      </c>
      <c r="H274" s="58">
        <f t="shared" si="30"/>
        <v>12</v>
      </c>
      <c r="I274" s="60">
        <v>0</v>
      </c>
      <c r="J274" s="59">
        <v>4</v>
      </c>
      <c r="K274" s="59">
        <v>4</v>
      </c>
      <c r="L274" s="70">
        <f t="shared" si="31"/>
        <v>8</v>
      </c>
      <c r="M274" s="70">
        <f t="shared" si="32"/>
        <v>20</v>
      </c>
      <c r="N274" s="59">
        <v>0</v>
      </c>
      <c r="O274" s="59">
        <v>4</v>
      </c>
      <c r="P274" s="59">
        <v>4</v>
      </c>
      <c r="Q274" s="71">
        <f t="shared" si="33"/>
        <v>8</v>
      </c>
      <c r="R274" s="59">
        <v>4</v>
      </c>
      <c r="S274" s="59">
        <v>4</v>
      </c>
      <c r="T274" s="59">
        <v>4</v>
      </c>
      <c r="U274" s="57">
        <f t="shared" si="34"/>
        <v>12</v>
      </c>
      <c r="V274" s="58">
        <f t="shared" si="29"/>
        <v>40</v>
      </c>
    </row>
    <row r="275" spans="1:22" ht="14.25" customHeight="1">
      <c r="A275" s="150"/>
      <c r="B275" s="152"/>
      <c r="C275" s="152"/>
      <c r="D275" s="23" t="s">
        <v>19</v>
      </c>
      <c r="E275" s="60">
        <v>4</v>
      </c>
      <c r="F275" s="60">
        <v>4</v>
      </c>
      <c r="G275" s="60">
        <v>4</v>
      </c>
      <c r="H275" s="58">
        <f t="shared" si="30"/>
        <v>12</v>
      </c>
      <c r="I275" s="60"/>
      <c r="J275" s="59"/>
      <c r="K275" s="59"/>
      <c r="L275" s="70">
        <f t="shared" si="31"/>
        <v>0</v>
      </c>
      <c r="M275" s="70">
        <f t="shared" si="32"/>
        <v>12</v>
      </c>
      <c r="N275" s="59"/>
      <c r="O275" s="59"/>
      <c r="P275" s="59"/>
      <c r="Q275" s="71">
        <f t="shared" si="33"/>
        <v>0</v>
      </c>
      <c r="R275" s="59"/>
      <c r="S275" s="59"/>
      <c r="T275" s="59"/>
      <c r="U275" s="57">
        <f t="shared" si="34"/>
        <v>0</v>
      </c>
      <c r="V275" s="58">
        <f t="shared" si="29"/>
        <v>12</v>
      </c>
    </row>
    <row r="276" spans="1:22" ht="27" customHeight="1">
      <c r="A276" s="149" t="s">
        <v>149</v>
      </c>
      <c r="B276" s="151" t="s">
        <v>156</v>
      </c>
      <c r="C276" s="151" t="s">
        <v>23</v>
      </c>
      <c r="D276" s="22" t="s">
        <v>18</v>
      </c>
      <c r="E276" s="60">
        <v>30</v>
      </c>
      <c r="F276" s="60">
        <v>30</v>
      </c>
      <c r="G276" s="60">
        <v>20</v>
      </c>
      <c r="H276" s="58">
        <f t="shared" si="30"/>
        <v>80</v>
      </c>
      <c r="I276" s="60">
        <v>0</v>
      </c>
      <c r="J276" s="59">
        <v>40</v>
      </c>
      <c r="K276" s="59">
        <v>40</v>
      </c>
      <c r="L276" s="70">
        <f t="shared" si="31"/>
        <v>80</v>
      </c>
      <c r="M276" s="70">
        <f t="shared" si="32"/>
        <v>160</v>
      </c>
      <c r="N276" s="59">
        <v>30</v>
      </c>
      <c r="O276" s="59">
        <v>30</v>
      </c>
      <c r="P276" s="59">
        <v>20</v>
      </c>
      <c r="Q276" s="71">
        <f t="shared" si="33"/>
        <v>80</v>
      </c>
      <c r="R276" s="59">
        <v>30</v>
      </c>
      <c r="S276" s="59">
        <v>30</v>
      </c>
      <c r="T276" s="59">
        <v>20</v>
      </c>
      <c r="U276" s="57">
        <f t="shared" si="34"/>
        <v>80</v>
      </c>
      <c r="V276" s="58">
        <f t="shared" si="29"/>
        <v>320</v>
      </c>
    </row>
    <row r="277" spans="1:22" ht="15" customHeight="1">
      <c r="A277" s="150"/>
      <c r="B277" s="152"/>
      <c r="C277" s="152"/>
      <c r="D277" s="23" t="s">
        <v>19</v>
      </c>
      <c r="E277" s="60">
        <v>20</v>
      </c>
      <c r="F277" s="60">
        <v>25</v>
      </c>
      <c r="G277" s="60">
        <v>25</v>
      </c>
      <c r="H277" s="58">
        <f t="shared" si="30"/>
        <v>70</v>
      </c>
      <c r="I277" s="60"/>
      <c r="J277" s="59"/>
      <c r="K277" s="59"/>
      <c r="L277" s="70">
        <f t="shared" si="31"/>
        <v>0</v>
      </c>
      <c r="M277" s="70">
        <f t="shared" si="32"/>
        <v>70</v>
      </c>
      <c r="N277" s="59"/>
      <c r="O277" s="59"/>
      <c r="P277" s="59"/>
      <c r="Q277" s="71">
        <f t="shared" si="33"/>
        <v>0</v>
      </c>
      <c r="R277" s="59"/>
      <c r="S277" s="59"/>
      <c r="T277" s="59"/>
      <c r="U277" s="57">
        <f t="shared" si="34"/>
        <v>0</v>
      </c>
      <c r="V277" s="58">
        <f t="shared" si="29"/>
        <v>70</v>
      </c>
    </row>
    <row r="278" spans="1:22" ht="27" customHeight="1">
      <c r="A278" s="149" t="s">
        <v>149</v>
      </c>
      <c r="B278" s="149" t="s">
        <v>156</v>
      </c>
      <c r="C278" s="149" t="s">
        <v>154</v>
      </c>
      <c r="D278" s="13" t="s">
        <v>18</v>
      </c>
      <c r="E278" s="60">
        <v>0</v>
      </c>
      <c r="F278" s="60">
        <v>250</v>
      </c>
      <c r="G278" s="60">
        <v>250</v>
      </c>
      <c r="H278" s="58">
        <f t="shared" si="30"/>
        <v>500</v>
      </c>
      <c r="I278" s="60">
        <v>200</v>
      </c>
      <c r="J278" s="59">
        <v>200</v>
      </c>
      <c r="K278" s="59">
        <v>100</v>
      </c>
      <c r="L278" s="70">
        <f t="shared" si="31"/>
        <v>500</v>
      </c>
      <c r="M278" s="70">
        <f t="shared" si="32"/>
        <v>1000</v>
      </c>
      <c r="N278" s="59">
        <v>250</v>
      </c>
      <c r="O278" s="59">
        <v>250</v>
      </c>
      <c r="P278" s="59">
        <v>300</v>
      </c>
      <c r="Q278" s="71">
        <f t="shared" si="33"/>
        <v>800</v>
      </c>
      <c r="R278" s="59">
        <v>250</v>
      </c>
      <c r="S278" s="59">
        <v>250</v>
      </c>
      <c r="T278" s="59">
        <v>0</v>
      </c>
      <c r="U278" s="57">
        <f t="shared" si="34"/>
        <v>500</v>
      </c>
      <c r="V278" s="58">
        <f t="shared" si="29"/>
        <v>2300</v>
      </c>
    </row>
    <row r="279" spans="1:22" ht="12.75" customHeight="1">
      <c r="A279" s="150"/>
      <c r="B279" s="150"/>
      <c r="C279" s="150"/>
      <c r="D279" s="14" t="s">
        <v>19</v>
      </c>
      <c r="E279" s="60">
        <v>150</v>
      </c>
      <c r="F279" s="60">
        <v>300</v>
      </c>
      <c r="G279" s="60">
        <v>250</v>
      </c>
      <c r="H279" s="58">
        <f t="shared" si="30"/>
        <v>700</v>
      </c>
      <c r="I279" s="60"/>
      <c r="J279" s="59"/>
      <c r="K279" s="59"/>
      <c r="L279" s="70">
        <f t="shared" si="31"/>
        <v>0</v>
      </c>
      <c r="M279" s="70">
        <f t="shared" si="32"/>
        <v>700</v>
      </c>
      <c r="N279" s="59"/>
      <c r="O279" s="59"/>
      <c r="P279" s="59"/>
      <c r="Q279" s="71">
        <f t="shared" si="33"/>
        <v>0</v>
      </c>
      <c r="R279" s="59"/>
      <c r="S279" s="59"/>
      <c r="T279" s="59"/>
      <c r="U279" s="57">
        <f t="shared" si="34"/>
        <v>0</v>
      </c>
      <c r="V279" s="58">
        <f t="shared" si="29"/>
        <v>700</v>
      </c>
    </row>
    <row r="280" spans="1:22" ht="27" customHeight="1">
      <c r="A280" s="149" t="s">
        <v>149</v>
      </c>
      <c r="B280" s="149" t="s">
        <v>156</v>
      </c>
      <c r="C280" s="149" t="s">
        <v>155</v>
      </c>
      <c r="D280" s="13" t="s">
        <v>18</v>
      </c>
      <c r="E280" s="60">
        <v>20</v>
      </c>
      <c r="F280" s="60">
        <v>20</v>
      </c>
      <c r="G280" s="60">
        <v>10</v>
      </c>
      <c r="H280" s="58">
        <f t="shared" si="30"/>
        <v>50</v>
      </c>
      <c r="I280" s="60">
        <v>0</v>
      </c>
      <c r="J280" s="59">
        <v>0</v>
      </c>
      <c r="K280" s="59">
        <v>0</v>
      </c>
      <c r="L280" s="70">
        <f t="shared" si="31"/>
        <v>0</v>
      </c>
      <c r="M280" s="70">
        <f t="shared" si="32"/>
        <v>50</v>
      </c>
      <c r="N280" s="59">
        <v>10</v>
      </c>
      <c r="O280" s="59">
        <v>20</v>
      </c>
      <c r="P280" s="59">
        <v>20</v>
      </c>
      <c r="Q280" s="71">
        <f t="shared" si="33"/>
        <v>50</v>
      </c>
      <c r="R280" s="59">
        <v>20</v>
      </c>
      <c r="S280" s="59">
        <v>20</v>
      </c>
      <c r="T280" s="59">
        <v>10</v>
      </c>
      <c r="U280" s="57">
        <f t="shared" si="34"/>
        <v>50</v>
      </c>
      <c r="V280" s="58">
        <f t="shared" si="29"/>
        <v>150</v>
      </c>
    </row>
    <row r="281" spans="1:22" ht="27" customHeight="1">
      <c r="A281" s="150"/>
      <c r="B281" s="150"/>
      <c r="C281" s="150"/>
      <c r="D281" s="14" t="s">
        <v>19</v>
      </c>
      <c r="E281" s="60">
        <v>46</v>
      </c>
      <c r="F281" s="60">
        <v>32</v>
      </c>
      <c r="G281" s="60">
        <v>39</v>
      </c>
      <c r="H281" s="58">
        <f t="shared" si="30"/>
        <v>117</v>
      </c>
      <c r="I281" s="60"/>
      <c r="J281" s="59"/>
      <c r="K281" s="59"/>
      <c r="L281" s="70">
        <f t="shared" si="31"/>
        <v>0</v>
      </c>
      <c r="M281" s="70">
        <f t="shared" si="32"/>
        <v>117</v>
      </c>
      <c r="N281" s="59"/>
      <c r="O281" s="59"/>
      <c r="P281" s="59"/>
      <c r="Q281" s="71">
        <f t="shared" si="33"/>
        <v>0</v>
      </c>
      <c r="R281" s="59"/>
      <c r="S281" s="59"/>
      <c r="T281" s="59"/>
      <c r="U281" s="57">
        <f t="shared" si="34"/>
        <v>0</v>
      </c>
      <c r="V281" s="58">
        <f t="shared" si="29"/>
        <v>117</v>
      </c>
    </row>
    <row r="282" spans="1:22" ht="27" customHeight="1">
      <c r="A282" s="149" t="s">
        <v>149</v>
      </c>
      <c r="B282" s="151" t="s">
        <v>156</v>
      </c>
      <c r="C282" s="151" t="s">
        <v>288</v>
      </c>
      <c r="D282" s="22" t="s">
        <v>18</v>
      </c>
      <c r="E282" s="60">
        <v>1</v>
      </c>
      <c r="F282" s="60">
        <v>2</v>
      </c>
      <c r="G282" s="60">
        <v>2</v>
      </c>
      <c r="H282" s="58">
        <f t="shared" si="30"/>
        <v>5</v>
      </c>
      <c r="I282" s="60">
        <v>1</v>
      </c>
      <c r="J282" s="59">
        <v>2</v>
      </c>
      <c r="K282" s="59">
        <v>2</v>
      </c>
      <c r="L282" s="70">
        <f t="shared" si="31"/>
        <v>5</v>
      </c>
      <c r="M282" s="70">
        <f t="shared" si="32"/>
        <v>10</v>
      </c>
      <c r="N282" s="59">
        <v>1</v>
      </c>
      <c r="O282" s="59">
        <v>2</v>
      </c>
      <c r="P282" s="59">
        <v>2</v>
      </c>
      <c r="Q282" s="71">
        <f t="shared" si="33"/>
        <v>5</v>
      </c>
      <c r="R282" s="59">
        <v>2</v>
      </c>
      <c r="S282" s="59">
        <v>1</v>
      </c>
      <c r="T282" s="59">
        <v>0</v>
      </c>
      <c r="U282" s="57">
        <f t="shared" si="34"/>
        <v>3</v>
      </c>
      <c r="V282" s="58">
        <f t="shared" si="29"/>
        <v>18</v>
      </c>
    </row>
    <row r="283" spans="1:22" ht="14.25" customHeight="1">
      <c r="A283" s="150"/>
      <c r="B283" s="152"/>
      <c r="C283" s="152"/>
      <c r="D283" s="23" t="s">
        <v>19</v>
      </c>
      <c r="E283" s="60">
        <v>2</v>
      </c>
      <c r="F283" s="60">
        <v>3</v>
      </c>
      <c r="G283" s="60">
        <v>2</v>
      </c>
      <c r="H283" s="58">
        <f t="shared" si="30"/>
        <v>7</v>
      </c>
      <c r="I283" s="60"/>
      <c r="J283" s="59"/>
      <c r="K283" s="59"/>
      <c r="L283" s="70">
        <f t="shared" si="31"/>
        <v>0</v>
      </c>
      <c r="M283" s="70">
        <f t="shared" si="32"/>
        <v>7</v>
      </c>
      <c r="N283" s="59"/>
      <c r="O283" s="59"/>
      <c r="P283" s="59"/>
      <c r="Q283" s="71">
        <f t="shared" si="33"/>
        <v>0</v>
      </c>
      <c r="R283" s="59"/>
      <c r="S283" s="59"/>
      <c r="T283" s="59"/>
      <c r="U283" s="57">
        <f t="shared" si="34"/>
        <v>0</v>
      </c>
      <c r="V283" s="58">
        <f t="shared" si="29"/>
        <v>7</v>
      </c>
    </row>
    <row r="284" spans="1:22" ht="27" customHeight="1">
      <c r="A284" s="149" t="s">
        <v>149</v>
      </c>
      <c r="B284" s="151" t="s">
        <v>156</v>
      </c>
      <c r="C284" s="151" t="s">
        <v>23</v>
      </c>
      <c r="D284" s="22" t="s">
        <v>18</v>
      </c>
      <c r="E284" s="60">
        <v>30</v>
      </c>
      <c r="F284" s="60">
        <v>40</v>
      </c>
      <c r="G284" s="60">
        <v>40</v>
      </c>
      <c r="H284" s="58">
        <f t="shared" si="30"/>
        <v>110</v>
      </c>
      <c r="I284" s="60">
        <v>30</v>
      </c>
      <c r="J284" s="59">
        <v>40</v>
      </c>
      <c r="K284" s="59">
        <v>40</v>
      </c>
      <c r="L284" s="70">
        <f t="shared" si="31"/>
        <v>110</v>
      </c>
      <c r="M284" s="70">
        <f t="shared" si="32"/>
        <v>220</v>
      </c>
      <c r="N284" s="59">
        <v>30</v>
      </c>
      <c r="O284" s="59">
        <v>40</v>
      </c>
      <c r="P284" s="59">
        <v>40</v>
      </c>
      <c r="Q284" s="71">
        <f t="shared" si="33"/>
        <v>110</v>
      </c>
      <c r="R284" s="59">
        <v>40</v>
      </c>
      <c r="S284" s="59">
        <v>30</v>
      </c>
      <c r="T284" s="59">
        <v>0</v>
      </c>
      <c r="U284" s="57">
        <f t="shared" si="34"/>
        <v>70</v>
      </c>
      <c r="V284" s="58">
        <f t="shared" si="29"/>
        <v>400</v>
      </c>
    </row>
    <row r="285" spans="1:22" ht="27" customHeight="1">
      <c r="A285" s="149"/>
      <c r="B285" s="151"/>
      <c r="C285" s="151"/>
      <c r="D285" s="22" t="s">
        <v>19</v>
      </c>
      <c r="E285" s="60">
        <v>22</v>
      </c>
      <c r="F285" s="60">
        <v>55</v>
      </c>
      <c r="G285" s="60">
        <v>90</v>
      </c>
      <c r="H285" s="58">
        <f t="shared" si="30"/>
        <v>167</v>
      </c>
      <c r="I285" s="60"/>
      <c r="J285" s="59"/>
      <c r="K285" s="59"/>
      <c r="L285" s="70">
        <f t="shared" si="31"/>
        <v>0</v>
      </c>
      <c r="M285" s="70">
        <f t="shared" si="32"/>
        <v>167</v>
      </c>
      <c r="N285" s="59"/>
      <c r="O285" s="59"/>
      <c r="P285" s="59"/>
      <c r="Q285" s="71">
        <f t="shared" si="33"/>
        <v>0</v>
      </c>
      <c r="R285" s="59"/>
      <c r="S285" s="59"/>
      <c r="T285" s="59"/>
      <c r="U285" s="57">
        <f t="shared" si="34"/>
        <v>0</v>
      </c>
      <c r="V285" s="58">
        <f t="shared" si="29"/>
        <v>167</v>
      </c>
    </row>
    <row r="286" spans="1:22" s="49" customFormat="1" ht="27" customHeight="1">
      <c r="A286" s="93"/>
      <c r="B286" s="94"/>
      <c r="C286" s="94"/>
      <c r="D286" s="95"/>
      <c r="E286" s="88"/>
      <c r="F286" s="88"/>
      <c r="G286" s="88"/>
      <c r="H286" s="96"/>
      <c r="I286" s="88"/>
      <c r="J286" s="86"/>
      <c r="K286" s="86"/>
      <c r="L286" s="89"/>
      <c r="M286" s="89"/>
      <c r="N286" s="86"/>
      <c r="O286" s="86"/>
      <c r="P286" s="86"/>
      <c r="Q286" s="91"/>
      <c r="R286" s="86"/>
      <c r="S286" s="86"/>
      <c r="T286" s="86"/>
      <c r="U286" s="97"/>
      <c r="V286" s="96"/>
    </row>
    <row r="287" spans="1:22" s="49" customFormat="1" ht="27" customHeight="1">
      <c r="A287" s="166" t="s">
        <v>313</v>
      </c>
      <c r="B287" s="166"/>
      <c r="C287" s="94"/>
      <c r="D287" s="167" t="s">
        <v>318</v>
      </c>
      <c r="E287" s="167"/>
      <c r="F287" s="167"/>
      <c r="G287" s="88"/>
      <c r="H287" s="96"/>
      <c r="I287" s="88"/>
      <c r="J287" s="86"/>
      <c r="K287" s="86"/>
      <c r="L287" s="89"/>
      <c r="M287" s="89"/>
      <c r="N287" s="86"/>
      <c r="O287" s="86"/>
      <c r="P287" s="86"/>
      <c r="Q287" s="91"/>
      <c r="R287" s="86"/>
      <c r="S287" s="86"/>
      <c r="T287" s="86"/>
      <c r="U287" s="97"/>
      <c r="V287" s="96"/>
    </row>
    <row r="288" spans="1:22" s="49" customFormat="1" ht="27" customHeight="1">
      <c r="A288" s="166"/>
      <c r="B288" s="166"/>
      <c r="C288" s="94"/>
      <c r="D288" s="167"/>
      <c r="E288" s="167"/>
      <c r="F288" s="167"/>
      <c r="G288" s="88"/>
      <c r="H288" s="96"/>
      <c r="I288" s="88"/>
      <c r="J288" s="86"/>
      <c r="K288" s="86"/>
      <c r="L288" s="89"/>
      <c r="M288" s="89"/>
      <c r="N288" s="86"/>
      <c r="O288" s="86"/>
      <c r="P288" s="86"/>
      <c r="Q288" s="91"/>
      <c r="R288" s="86"/>
      <c r="S288" s="86"/>
      <c r="T288" s="86"/>
      <c r="U288" s="97"/>
      <c r="V288" s="96"/>
    </row>
    <row r="289" spans="3:22">
      <c r="V289" s="46"/>
    </row>
    <row r="290" spans="3:22">
      <c r="V290" s="46"/>
    </row>
    <row r="291" spans="3:22">
      <c r="V291" s="46"/>
    </row>
    <row r="292" spans="3:22">
      <c r="C292" s="147"/>
      <c r="D292" s="148"/>
      <c r="E292" s="148"/>
      <c r="F292" s="148"/>
      <c r="N292" s="147" t="s">
        <v>318</v>
      </c>
      <c r="O292" s="127"/>
      <c r="P292" s="127"/>
      <c r="Q292" s="127"/>
      <c r="R292" s="127"/>
      <c r="S292" s="127"/>
      <c r="V292" s="46"/>
    </row>
    <row r="293" spans="3:22">
      <c r="C293" s="148"/>
      <c r="D293" s="148"/>
      <c r="E293" s="148"/>
      <c r="F293" s="148"/>
      <c r="N293" s="127"/>
      <c r="O293" s="127"/>
      <c r="P293" s="127"/>
      <c r="Q293" s="127"/>
      <c r="R293" s="127"/>
      <c r="S293" s="127"/>
      <c r="V293" s="47"/>
    </row>
    <row r="294" spans="3:22">
      <c r="C294" s="148"/>
      <c r="D294" s="148"/>
      <c r="E294" s="148"/>
      <c r="F294" s="148"/>
      <c r="N294" s="127"/>
      <c r="O294" s="127"/>
      <c r="P294" s="127"/>
      <c r="Q294" s="127"/>
      <c r="R294" s="127"/>
      <c r="S294" s="127"/>
    </row>
  </sheetData>
  <mergeCells count="424">
    <mergeCell ref="A287:B288"/>
    <mergeCell ref="D287:F288"/>
    <mergeCell ref="A234:A235"/>
    <mergeCell ref="B234:B235"/>
    <mergeCell ref="C234:C235"/>
    <mergeCell ref="B182:B183"/>
    <mergeCell ref="C182:C183"/>
    <mergeCell ref="A184:A185"/>
    <mergeCell ref="B184:B185"/>
    <mergeCell ref="C184:C185"/>
    <mergeCell ref="A186:A187"/>
    <mergeCell ref="B186:B187"/>
    <mergeCell ref="C186:C187"/>
    <mergeCell ref="A188:A189"/>
    <mergeCell ref="B188:B189"/>
    <mergeCell ref="C188:C189"/>
    <mergeCell ref="B200:B201"/>
    <mergeCell ref="C200:C201"/>
    <mergeCell ref="A190:A191"/>
    <mergeCell ref="A192:A193"/>
    <mergeCell ref="A182:A183"/>
    <mergeCell ref="A200:A201"/>
    <mergeCell ref="B196:B197"/>
    <mergeCell ref="C196:C197"/>
    <mergeCell ref="B198:B199"/>
    <mergeCell ref="C198:C199"/>
    <mergeCell ref="A70:A71"/>
    <mergeCell ref="B70:B71"/>
    <mergeCell ref="C70:C71"/>
    <mergeCell ref="A82:A83"/>
    <mergeCell ref="B82:B83"/>
    <mergeCell ref="C82:C83"/>
    <mergeCell ref="A124:A125"/>
    <mergeCell ref="B124:B125"/>
    <mergeCell ref="C124:C125"/>
    <mergeCell ref="A110:A111"/>
    <mergeCell ref="B110:B111"/>
    <mergeCell ref="C110:C111"/>
    <mergeCell ref="A106:A107"/>
    <mergeCell ref="B106:B107"/>
    <mergeCell ref="C106:C107"/>
    <mergeCell ref="A108:A109"/>
    <mergeCell ref="A104:A105"/>
    <mergeCell ref="B104:B105"/>
    <mergeCell ref="C104:C105"/>
    <mergeCell ref="B108:B109"/>
    <mergeCell ref="C108:C109"/>
    <mergeCell ref="A100:A101"/>
    <mergeCell ref="B100:B101"/>
    <mergeCell ref="C100:C101"/>
    <mergeCell ref="A126:A127"/>
    <mergeCell ref="B126:B127"/>
    <mergeCell ref="C126:C127"/>
    <mergeCell ref="A130:A131"/>
    <mergeCell ref="B130:B131"/>
    <mergeCell ref="C130:C131"/>
    <mergeCell ref="A132:A133"/>
    <mergeCell ref="B132:B133"/>
    <mergeCell ref="C132:C133"/>
    <mergeCell ref="A102:A103"/>
    <mergeCell ref="B102:B103"/>
    <mergeCell ref="C102:C103"/>
    <mergeCell ref="A134:A135"/>
    <mergeCell ref="B134:B135"/>
    <mergeCell ref="C134:C135"/>
    <mergeCell ref="A128:A129"/>
    <mergeCell ref="B128:B129"/>
    <mergeCell ref="C128:C129"/>
    <mergeCell ref="A112:A113"/>
    <mergeCell ref="B112:B113"/>
    <mergeCell ref="C112:C113"/>
    <mergeCell ref="A114:A115"/>
    <mergeCell ref="B114:B115"/>
    <mergeCell ref="C114:C115"/>
    <mergeCell ref="A116:A117"/>
    <mergeCell ref="B116:B117"/>
    <mergeCell ref="C116:C117"/>
    <mergeCell ref="A120:A121"/>
    <mergeCell ref="B120:B121"/>
    <mergeCell ref="C120:C121"/>
    <mergeCell ref="A122:A123"/>
    <mergeCell ref="B122:B123"/>
    <mergeCell ref="C122:C123"/>
    <mergeCell ref="A118:A119"/>
    <mergeCell ref="B118:B119"/>
    <mergeCell ref="C118:C119"/>
    <mergeCell ref="A94:A95"/>
    <mergeCell ref="B94:B95"/>
    <mergeCell ref="C94:C95"/>
    <mergeCell ref="A98:A99"/>
    <mergeCell ref="B98:B99"/>
    <mergeCell ref="C98:C99"/>
    <mergeCell ref="A96:A97"/>
    <mergeCell ref="B96:B97"/>
    <mergeCell ref="C96:C97"/>
    <mergeCell ref="A90:A91"/>
    <mergeCell ref="B90:B91"/>
    <mergeCell ref="C90:C91"/>
    <mergeCell ref="A92:A93"/>
    <mergeCell ref="B92:B93"/>
    <mergeCell ref="C92:C93"/>
    <mergeCell ref="A86:A87"/>
    <mergeCell ref="B86:B87"/>
    <mergeCell ref="C86:C87"/>
    <mergeCell ref="A88:A89"/>
    <mergeCell ref="B88:B89"/>
    <mergeCell ref="C88:C89"/>
    <mergeCell ref="A80:A81"/>
    <mergeCell ref="B80:B81"/>
    <mergeCell ref="C80:C81"/>
    <mergeCell ref="A84:A85"/>
    <mergeCell ref="B84:B85"/>
    <mergeCell ref="C84:C85"/>
    <mergeCell ref="A72:A73"/>
    <mergeCell ref="B72:B73"/>
    <mergeCell ref="C72:C73"/>
    <mergeCell ref="A74:A75"/>
    <mergeCell ref="B74:B75"/>
    <mergeCell ref="C74:C75"/>
    <mergeCell ref="A78:A79"/>
    <mergeCell ref="B78:B79"/>
    <mergeCell ref="C78:C79"/>
    <mergeCell ref="C76:C77"/>
    <mergeCell ref="A76:A77"/>
    <mergeCell ref="B76:B77"/>
    <mergeCell ref="A68:A69"/>
    <mergeCell ref="B68:B69"/>
    <mergeCell ref="C68:C69"/>
    <mergeCell ref="A64:A65"/>
    <mergeCell ref="B64:B65"/>
    <mergeCell ref="C64:C65"/>
    <mergeCell ref="A60:A61"/>
    <mergeCell ref="B60:B61"/>
    <mergeCell ref="C60:C61"/>
    <mergeCell ref="A62:A63"/>
    <mergeCell ref="B62:B63"/>
    <mergeCell ref="C62:C63"/>
    <mergeCell ref="A50:A51"/>
    <mergeCell ref="B50:B51"/>
    <mergeCell ref="C50:C51"/>
    <mergeCell ref="A66:A67"/>
    <mergeCell ref="B66:B67"/>
    <mergeCell ref="C66:C67"/>
    <mergeCell ref="A46:A47"/>
    <mergeCell ref="B46:B47"/>
    <mergeCell ref="C46:C47"/>
    <mergeCell ref="A48:A49"/>
    <mergeCell ref="B48:B49"/>
    <mergeCell ref="C48:C49"/>
    <mergeCell ref="A52:A53"/>
    <mergeCell ref="B52:B53"/>
    <mergeCell ref="C52:C53"/>
    <mergeCell ref="A56:A57"/>
    <mergeCell ref="B56:B57"/>
    <mergeCell ref="C56:C57"/>
    <mergeCell ref="A58:A59"/>
    <mergeCell ref="B58:B59"/>
    <mergeCell ref="C58:C59"/>
    <mergeCell ref="A54:A55"/>
    <mergeCell ref="B54:B55"/>
    <mergeCell ref="C54:C55"/>
    <mergeCell ref="A32:A33"/>
    <mergeCell ref="B32:B33"/>
    <mergeCell ref="C32:C33"/>
    <mergeCell ref="A34:A35"/>
    <mergeCell ref="B34:B35"/>
    <mergeCell ref="C34:C35"/>
    <mergeCell ref="A44:A45"/>
    <mergeCell ref="B44:B45"/>
    <mergeCell ref="C44:C45"/>
    <mergeCell ref="A40:A41"/>
    <mergeCell ref="B40:B41"/>
    <mergeCell ref="C40:C41"/>
    <mergeCell ref="A42:A43"/>
    <mergeCell ref="B42:B43"/>
    <mergeCell ref="C42:C43"/>
    <mergeCell ref="A36:A37"/>
    <mergeCell ref="B36:B37"/>
    <mergeCell ref="C36:C37"/>
    <mergeCell ref="A38:A39"/>
    <mergeCell ref="B38:B39"/>
    <mergeCell ref="C38:C39"/>
    <mergeCell ref="A24:A25"/>
    <mergeCell ref="B24:B25"/>
    <mergeCell ref="C24:C25"/>
    <mergeCell ref="A30:A31"/>
    <mergeCell ref="B30:B31"/>
    <mergeCell ref="C30:C31"/>
    <mergeCell ref="A22:A23"/>
    <mergeCell ref="B22:B23"/>
    <mergeCell ref="C22:C23"/>
    <mergeCell ref="A28:A29"/>
    <mergeCell ref="B28:B29"/>
    <mergeCell ref="C28:C29"/>
    <mergeCell ref="A26:A27"/>
    <mergeCell ref="B26:B27"/>
    <mergeCell ref="C26:C27"/>
    <mergeCell ref="C18:C19"/>
    <mergeCell ref="A20:A21"/>
    <mergeCell ref="B20:B21"/>
    <mergeCell ref="C20:C21"/>
    <mergeCell ref="A14:A15"/>
    <mergeCell ref="B14:B15"/>
    <mergeCell ref="C14:C15"/>
    <mergeCell ref="A16:A17"/>
    <mergeCell ref="B16:B17"/>
    <mergeCell ref="C16:C17"/>
    <mergeCell ref="B150:B151"/>
    <mergeCell ref="C150:C151"/>
    <mergeCell ref="B152:B153"/>
    <mergeCell ref="C152:C153"/>
    <mergeCell ref="A6:A7"/>
    <mergeCell ref="B6:B7"/>
    <mergeCell ref="C6:C7"/>
    <mergeCell ref="A146:A147"/>
    <mergeCell ref="B146:B147"/>
    <mergeCell ref="C146:C147"/>
    <mergeCell ref="A148:A149"/>
    <mergeCell ref="B148:B149"/>
    <mergeCell ref="C148:C149"/>
    <mergeCell ref="A10:A11"/>
    <mergeCell ref="B10:B11"/>
    <mergeCell ref="C10:C11"/>
    <mergeCell ref="A12:A13"/>
    <mergeCell ref="B12:B13"/>
    <mergeCell ref="C12:C13"/>
    <mergeCell ref="A8:A9"/>
    <mergeCell ref="B8:B9"/>
    <mergeCell ref="C8:C9"/>
    <mergeCell ref="A18:A19"/>
    <mergeCell ref="B18:B19"/>
    <mergeCell ref="C164:C165"/>
    <mergeCell ref="A164:A165"/>
    <mergeCell ref="B164:B165"/>
    <mergeCell ref="A154:A155"/>
    <mergeCell ref="B154:B155"/>
    <mergeCell ref="C154:C155"/>
    <mergeCell ref="A156:A157"/>
    <mergeCell ref="B156:B157"/>
    <mergeCell ref="C156:C157"/>
    <mergeCell ref="A158:A159"/>
    <mergeCell ref="B158:B159"/>
    <mergeCell ref="C158:C159"/>
    <mergeCell ref="A160:A161"/>
    <mergeCell ref="B160:B161"/>
    <mergeCell ref="C160:C161"/>
    <mergeCell ref="A162:A163"/>
    <mergeCell ref="B162:B163"/>
    <mergeCell ref="C162:C163"/>
    <mergeCell ref="A178:A179"/>
    <mergeCell ref="B178:B179"/>
    <mergeCell ref="C178:C179"/>
    <mergeCell ref="A180:A181"/>
    <mergeCell ref="B180:B181"/>
    <mergeCell ref="C168:C169"/>
    <mergeCell ref="A172:A173"/>
    <mergeCell ref="A174:A175"/>
    <mergeCell ref="B172:B173"/>
    <mergeCell ref="B174:B175"/>
    <mergeCell ref="C172:C173"/>
    <mergeCell ref="C174:C175"/>
    <mergeCell ref="C176:C177"/>
    <mergeCell ref="B176:B177"/>
    <mergeCell ref="A176:A177"/>
    <mergeCell ref="C180:C181"/>
    <mergeCell ref="A224:A225"/>
    <mergeCell ref="B224:B225"/>
    <mergeCell ref="C224:C225"/>
    <mergeCell ref="A222:A223"/>
    <mergeCell ref="B222:B223"/>
    <mergeCell ref="C222:C223"/>
    <mergeCell ref="A208:A209"/>
    <mergeCell ref="B208:B209"/>
    <mergeCell ref="C208:C209"/>
    <mergeCell ref="A210:A211"/>
    <mergeCell ref="B210:B211"/>
    <mergeCell ref="C210:C211"/>
    <mergeCell ref="A212:A213"/>
    <mergeCell ref="B212:B213"/>
    <mergeCell ref="C212:C213"/>
    <mergeCell ref="A216:A217"/>
    <mergeCell ref="B216:B217"/>
    <mergeCell ref="C216:C217"/>
    <mergeCell ref="A218:A219"/>
    <mergeCell ref="B218:B219"/>
    <mergeCell ref="C218:C219"/>
    <mergeCell ref="A220:A221"/>
    <mergeCell ref="B220:B221"/>
    <mergeCell ref="C220:C221"/>
    <mergeCell ref="A226:A227"/>
    <mergeCell ref="B226:B227"/>
    <mergeCell ref="C226:C227"/>
    <mergeCell ref="A228:A229"/>
    <mergeCell ref="B228:B229"/>
    <mergeCell ref="C228:C229"/>
    <mergeCell ref="A232:A233"/>
    <mergeCell ref="B232:B233"/>
    <mergeCell ref="C232:C233"/>
    <mergeCell ref="A230:A231"/>
    <mergeCell ref="B230:B231"/>
    <mergeCell ref="C230:C231"/>
    <mergeCell ref="A236:A237"/>
    <mergeCell ref="B236:B237"/>
    <mergeCell ref="C236:C237"/>
    <mergeCell ref="A238:A239"/>
    <mergeCell ref="B238:B239"/>
    <mergeCell ref="C238:C239"/>
    <mergeCell ref="A240:A241"/>
    <mergeCell ref="B240:B241"/>
    <mergeCell ref="C240:C241"/>
    <mergeCell ref="A242:A243"/>
    <mergeCell ref="B242:B243"/>
    <mergeCell ref="C242:C243"/>
    <mergeCell ref="A244:A245"/>
    <mergeCell ref="B244:B245"/>
    <mergeCell ref="C244:C245"/>
    <mergeCell ref="A246:A247"/>
    <mergeCell ref="B246:B247"/>
    <mergeCell ref="C246:C247"/>
    <mergeCell ref="A248:A249"/>
    <mergeCell ref="B248:B249"/>
    <mergeCell ref="C248:C249"/>
    <mergeCell ref="A250:A251"/>
    <mergeCell ref="B250:B251"/>
    <mergeCell ref="C250:C251"/>
    <mergeCell ref="A252:A253"/>
    <mergeCell ref="B252:B253"/>
    <mergeCell ref="C252:C253"/>
    <mergeCell ref="A254:A255"/>
    <mergeCell ref="B254:B255"/>
    <mergeCell ref="C254:C255"/>
    <mergeCell ref="A256:A257"/>
    <mergeCell ref="B256:B257"/>
    <mergeCell ref="C256:C257"/>
    <mergeCell ref="A258:A259"/>
    <mergeCell ref="B258:B259"/>
    <mergeCell ref="C258:C259"/>
    <mergeCell ref="A262:A263"/>
    <mergeCell ref="B262:B263"/>
    <mergeCell ref="C262:C263"/>
    <mergeCell ref="A260:A261"/>
    <mergeCell ref="B260:B261"/>
    <mergeCell ref="C260:C261"/>
    <mergeCell ref="A270:A271"/>
    <mergeCell ref="B270:B271"/>
    <mergeCell ref="C270:C271"/>
    <mergeCell ref="A272:A273"/>
    <mergeCell ref="B272:B273"/>
    <mergeCell ref="C272:C273"/>
    <mergeCell ref="A264:A265"/>
    <mergeCell ref="B264:B265"/>
    <mergeCell ref="C264:C265"/>
    <mergeCell ref="A266:A267"/>
    <mergeCell ref="B266:B267"/>
    <mergeCell ref="C266:C267"/>
    <mergeCell ref="A268:A269"/>
    <mergeCell ref="B268:B269"/>
    <mergeCell ref="C268:C269"/>
    <mergeCell ref="A274:A275"/>
    <mergeCell ref="B274:B275"/>
    <mergeCell ref="C274:C275"/>
    <mergeCell ref="A276:A277"/>
    <mergeCell ref="B276:B277"/>
    <mergeCell ref="C276:C277"/>
    <mergeCell ref="A278:A279"/>
    <mergeCell ref="B278:B279"/>
    <mergeCell ref="C278:C279"/>
    <mergeCell ref="A280:A281"/>
    <mergeCell ref="B280:B281"/>
    <mergeCell ref="C280:C281"/>
    <mergeCell ref="A282:A283"/>
    <mergeCell ref="B282:B283"/>
    <mergeCell ref="C282:C283"/>
    <mergeCell ref="A284:A285"/>
    <mergeCell ref="B284:B285"/>
    <mergeCell ref="C284:C285"/>
    <mergeCell ref="A196:A197"/>
    <mergeCell ref="A198:A199"/>
    <mergeCell ref="A136:A137"/>
    <mergeCell ref="B136:B137"/>
    <mergeCell ref="C136:C137"/>
    <mergeCell ref="A138:A139"/>
    <mergeCell ref="B138:B139"/>
    <mergeCell ref="C138:C139"/>
    <mergeCell ref="A140:A141"/>
    <mergeCell ref="B140:B141"/>
    <mergeCell ref="C140:C141"/>
    <mergeCell ref="B170:B171"/>
    <mergeCell ref="C170:C171"/>
    <mergeCell ref="B190:B191"/>
    <mergeCell ref="C190:C191"/>
    <mergeCell ref="B192:B193"/>
    <mergeCell ref="C192:C193"/>
    <mergeCell ref="B194:B195"/>
    <mergeCell ref="C194:C195"/>
    <mergeCell ref="A166:A167"/>
    <mergeCell ref="B166:B167"/>
    <mergeCell ref="C166:C167"/>
    <mergeCell ref="A168:A169"/>
    <mergeCell ref="B168:B169"/>
    <mergeCell ref="C292:F294"/>
    <mergeCell ref="N292:S294"/>
    <mergeCell ref="A142:A143"/>
    <mergeCell ref="B142:B143"/>
    <mergeCell ref="C142:C143"/>
    <mergeCell ref="A144:A145"/>
    <mergeCell ref="B144:B145"/>
    <mergeCell ref="C144:C145"/>
    <mergeCell ref="A214:A215"/>
    <mergeCell ref="B214:B215"/>
    <mergeCell ref="C214:C215"/>
    <mergeCell ref="A150:A151"/>
    <mergeCell ref="A152:A153"/>
    <mergeCell ref="A206:A207"/>
    <mergeCell ref="B206:B207"/>
    <mergeCell ref="C206:C207"/>
    <mergeCell ref="A170:A171"/>
    <mergeCell ref="A202:A203"/>
    <mergeCell ref="B202:B203"/>
    <mergeCell ref="C202:C203"/>
    <mergeCell ref="A204:A205"/>
    <mergeCell ref="B204:B205"/>
    <mergeCell ref="C204:C205"/>
    <mergeCell ref="A194:A195"/>
  </mergeCells>
  <pageMargins left="0.7" right="0.7" top="0.75" bottom="0.75" header="0.3" footer="0.3"/>
  <pageSetup scale="81"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4:U248"/>
  <sheetViews>
    <sheetView topLeftCell="B47" zoomScale="90" zoomScaleNormal="90" workbookViewId="0">
      <selection activeCell="I1" sqref="I1:T1048576"/>
    </sheetView>
  </sheetViews>
  <sheetFormatPr baseColWidth="10" defaultRowHeight="15"/>
  <cols>
    <col min="1" max="1" width="20.140625" style="2" customWidth="1"/>
    <col min="2" max="2" width="19.28515625" style="2" customWidth="1"/>
    <col min="3" max="3" width="25.7109375" style="2" customWidth="1"/>
    <col min="4" max="4" width="18.85546875" style="2" customWidth="1"/>
    <col min="5" max="5" width="9" customWidth="1"/>
    <col min="6" max="6" width="12" customWidth="1"/>
    <col min="7" max="7" width="10" customWidth="1"/>
    <col min="8" max="8" width="11.42578125" customWidth="1"/>
    <col min="9" max="11" width="7.5703125" hidden="1" customWidth="1"/>
    <col min="12" max="12" width="14.42578125" hidden="1" customWidth="1"/>
    <col min="13" max="13" width="7.5703125" hidden="1" customWidth="1"/>
    <col min="14" max="14" width="11" hidden="1" customWidth="1"/>
    <col min="15" max="15" width="15.28515625" hidden="1" customWidth="1"/>
    <col min="16" max="16" width="7.5703125" hidden="1" customWidth="1"/>
    <col min="17" max="17" width="10.85546875" hidden="1" customWidth="1"/>
    <col min="18" max="18" width="14.42578125" hidden="1" customWidth="1"/>
    <col min="19" max="19" width="14" hidden="1" customWidth="1"/>
    <col min="20" max="20" width="7.5703125" hidden="1" customWidth="1"/>
    <col min="21" max="21" width="9.85546875" customWidth="1"/>
  </cols>
  <sheetData>
    <row r="4" spans="1:21" ht="23.25" customHeight="1"/>
    <row r="5" spans="1:21" ht="30">
      <c r="A5" s="5" t="s">
        <v>0</v>
      </c>
      <c r="B5" s="5" t="s">
        <v>34</v>
      </c>
      <c r="C5" s="5" t="s">
        <v>1</v>
      </c>
      <c r="D5" s="5" t="s">
        <v>2</v>
      </c>
      <c r="E5" s="1" t="s">
        <v>3</v>
      </c>
      <c r="F5" s="1" t="s">
        <v>4</v>
      </c>
      <c r="G5" s="1" t="s">
        <v>5</v>
      </c>
      <c r="H5" s="1" t="s">
        <v>267</v>
      </c>
      <c r="I5" s="1" t="s">
        <v>6</v>
      </c>
      <c r="J5" s="1" t="s">
        <v>7</v>
      </c>
      <c r="K5" s="1" t="s">
        <v>8</v>
      </c>
      <c r="L5" s="1" t="s">
        <v>268</v>
      </c>
      <c r="M5" s="1" t="s">
        <v>9</v>
      </c>
      <c r="N5" s="1" t="s">
        <v>10</v>
      </c>
      <c r="O5" s="1" t="s">
        <v>11</v>
      </c>
      <c r="P5" s="1">
        <v>3</v>
      </c>
      <c r="Q5" s="1" t="s">
        <v>12</v>
      </c>
      <c r="R5" s="1" t="s">
        <v>13</v>
      </c>
      <c r="S5" s="1" t="s">
        <v>14</v>
      </c>
      <c r="T5" s="1">
        <v>4</v>
      </c>
      <c r="U5" s="1" t="s">
        <v>15</v>
      </c>
    </row>
    <row r="6" spans="1:21" ht="27" customHeight="1">
      <c r="A6" s="129" t="s">
        <v>157</v>
      </c>
      <c r="B6" s="129" t="s">
        <v>169</v>
      </c>
      <c r="C6" s="129" t="s">
        <v>158</v>
      </c>
      <c r="D6" s="8" t="s">
        <v>18</v>
      </c>
      <c r="E6" s="56">
        <v>130</v>
      </c>
      <c r="F6" s="56">
        <v>130</v>
      </c>
      <c r="G6" s="56">
        <v>130</v>
      </c>
      <c r="H6" s="69">
        <f>SUM(E6:G6)</f>
        <v>390</v>
      </c>
      <c r="I6" s="56">
        <v>130</v>
      </c>
      <c r="J6" s="56">
        <v>130</v>
      </c>
      <c r="K6" s="56">
        <v>130</v>
      </c>
      <c r="L6" s="70">
        <f>SUM(I6:K6)</f>
        <v>390</v>
      </c>
      <c r="M6" s="56">
        <v>130</v>
      </c>
      <c r="N6" s="56">
        <v>130</v>
      </c>
      <c r="O6" s="56">
        <v>130</v>
      </c>
      <c r="P6" s="79">
        <f>SUM(M6:O6)</f>
        <v>390</v>
      </c>
      <c r="Q6" s="56">
        <v>130</v>
      </c>
      <c r="R6" s="56">
        <v>130</v>
      </c>
      <c r="S6" s="56">
        <v>130</v>
      </c>
      <c r="T6" s="71">
        <f>SUM(Q6:S6)</f>
        <v>390</v>
      </c>
      <c r="U6" s="82">
        <f t="shared" ref="U6:U53" si="0">H6+L6+P6+T6</f>
        <v>1560</v>
      </c>
    </row>
    <row r="7" spans="1:21" ht="27" customHeight="1">
      <c r="A7" s="130"/>
      <c r="B7" s="130"/>
      <c r="C7" s="130"/>
      <c r="D7" s="9" t="s">
        <v>19</v>
      </c>
      <c r="E7" s="56">
        <v>206</v>
      </c>
      <c r="F7" s="56">
        <v>160</v>
      </c>
      <c r="G7" s="56">
        <v>134</v>
      </c>
      <c r="H7" s="69">
        <f>SUM(E7:G7)</f>
        <v>500</v>
      </c>
      <c r="I7" s="56"/>
      <c r="J7" s="56"/>
      <c r="K7" s="56"/>
      <c r="L7" s="70">
        <f t="shared" ref="L7:L53" si="1">SUM(I7:K7)</f>
        <v>0</v>
      </c>
      <c r="M7" s="56"/>
      <c r="N7" s="56"/>
      <c r="O7" s="56"/>
      <c r="P7" s="79">
        <f t="shared" ref="P7:P53" si="2">SUM(M7:O7)</f>
        <v>0</v>
      </c>
      <c r="Q7" s="56"/>
      <c r="R7" s="56"/>
      <c r="S7" s="56"/>
      <c r="T7" s="71">
        <f t="shared" ref="T7:T53" si="3">SUM(Q7:S7)</f>
        <v>0</v>
      </c>
      <c r="U7" s="82">
        <f t="shared" si="0"/>
        <v>500</v>
      </c>
    </row>
    <row r="8" spans="1:21" ht="27" customHeight="1">
      <c r="A8" s="129" t="s">
        <v>157</v>
      </c>
      <c r="B8" s="129" t="s">
        <v>169</v>
      </c>
      <c r="C8" s="129" t="s">
        <v>159</v>
      </c>
      <c r="D8" s="8" t="s">
        <v>18</v>
      </c>
      <c r="E8" s="59">
        <v>100</v>
      </c>
      <c r="F8" s="59">
        <v>100</v>
      </c>
      <c r="G8" s="59">
        <v>100</v>
      </c>
      <c r="H8" s="69">
        <f t="shared" ref="H8:H53" si="4">SUM(E8:G8)</f>
        <v>300</v>
      </c>
      <c r="I8" s="59">
        <v>100</v>
      </c>
      <c r="J8" s="59">
        <v>100</v>
      </c>
      <c r="K8" s="59">
        <v>100</v>
      </c>
      <c r="L8" s="70">
        <f t="shared" si="1"/>
        <v>300</v>
      </c>
      <c r="M8" s="59">
        <v>100</v>
      </c>
      <c r="N8" s="59">
        <v>100</v>
      </c>
      <c r="O8" s="59">
        <v>100</v>
      </c>
      <c r="P8" s="79">
        <f t="shared" si="2"/>
        <v>300</v>
      </c>
      <c r="Q8" s="59">
        <v>100</v>
      </c>
      <c r="R8" s="59">
        <v>100</v>
      </c>
      <c r="S8" s="59">
        <v>100</v>
      </c>
      <c r="T8" s="71">
        <f t="shared" si="3"/>
        <v>300</v>
      </c>
      <c r="U8" s="82">
        <f t="shared" si="0"/>
        <v>1200</v>
      </c>
    </row>
    <row r="9" spans="1:21" ht="27" customHeight="1">
      <c r="A9" s="130"/>
      <c r="B9" s="130"/>
      <c r="C9" s="130"/>
      <c r="D9" s="9" t="s">
        <v>19</v>
      </c>
      <c r="E9" s="59">
        <v>167</v>
      </c>
      <c r="F9" s="59">
        <v>191</v>
      </c>
      <c r="G9" s="59">
        <v>212</v>
      </c>
      <c r="H9" s="69">
        <f t="shared" si="4"/>
        <v>570</v>
      </c>
      <c r="I9" s="59"/>
      <c r="J9" s="59"/>
      <c r="K9" s="59"/>
      <c r="L9" s="70">
        <f t="shared" si="1"/>
        <v>0</v>
      </c>
      <c r="M9" s="59"/>
      <c r="N9" s="59"/>
      <c r="O9" s="59"/>
      <c r="P9" s="79">
        <f t="shared" si="2"/>
        <v>0</v>
      </c>
      <c r="Q9" s="59"/>
      <c r="R9" s="59"/>
      <c r="S9" s="59"/>
      <c r="T9" s="71">
        <f t="shared" si="3"/>
        <v>0</v>
      </c>
      <c r="U9" s="82">
        <f t="shared" si="0"/>
        <v>570</v>
      </c>
    </row>
    <row r="10" spans="1:21" ht="27" customHeight="1">
      <c r="A10" s="129" t="s">
        <v>157</v>
      </c>
      <c r="B10" s="129" t="s">
        <v>169</v>
      </c>
      <c r="C10" s="129" t="s">
        <v>119</v>
      </c>
      <c r="D10" s="8" t="s">
        <v>18</v>
      </c>
      <c r="E10" s="59">
        <v>60</v>
      </c>
      <c r="F10" s="59">
        <v>70</v>
      </c>
      <c r="G10" s="59">
        <v>70</v>
      </c>
      <c r="H10" s="69">
        <f t="shared" si="4"/>
        <v>200</v>
      </c>
      <c r="I10" s="59">
        <v>60</v>
      </c>
      <c r="J10" s="59">
        <v>70</v>
      </c>
      <c r="K10" s="59">
        <v>70</v>
      </c>
      <c r="L10" s="70">
        <f t="shared" si="1"/>
        <v>200</v>
      </c>
      <c r="M10" s="59">
        <v>60</v>
      </c>
      <c r="N10" s="59">
        <v>70</v>
      </c>
      <c r="O10" s="59">
        <v>70</v>
      </c>
      <c r="P10" s="79">
        <f t="shared" si="2"/>
        <v>200</v>
      </c>
      <c r="Q10" s="59">
        <v>60</v>
      </c>
      <c r="R10" s="59">
        <v>70</v>
      </c>
      <c r="S10" s="59">
        <v>70</v>
      </c>
      <c r="T10" s="71">
        <f t="shared" si="3"/>
        <v>200</v>
      </c>
      <c r="U10" s="82">
        <f t="shared" si="0"/>
        <v>800</v>
      </c>
    </row>
    <row r="11" spans="1:21" ht="27" customHeight="1">
      <c r="A11" s="130"/>
      <c r="B11" s="130"/>
      <c r="C11" s="130"/>
      <c r="D11" s="9" t="s">
        <v>19</v>
      </c>
      <c r="E11" s="59">
        <v>155</v>
      </c>
      <c r="F11" s="59">
        <v>193</v>
      </c>
      <c r="G11" s="59">
        <v>217</v>
      </c>
      <c r="H11" s="69">
        <f t="shared" si="4"/>
        <v>565</v>
      </c>
      <c r="I11" s="59"/>
      <c r="J11" s="59"/>
      <c r="K11" s="59"/>
      <c r="L11" s="70">
        <f t="shared" si="1"/>
        <v>0</v>
      </c>
      <c r="M11" s="59"/>
      <c r="N11" s="59"/>
      <c r="O11" s="59"/>
      <c r="P11" s="79">
        <f t="shared" si="2"/>
        <v>0</v>
      </c>
      <c r="Q11" s="59"/>
      <c r="R11" s="59"/>
      <c r="S11" s="59"/>
      <c r="T11" s="71">
        <f t="shared" si="3"/>
        <v>0</v>
      </c>
      <c r="U11" s="82">
        <f t="shared" si="0"/>
        <v>565</v>
      </c>
    </row>
    <row r="12" spans="1:21" ht="27" customHeight="1">
      <c r="A12" s="129" t="s">
        <v>157</v>
      </c>
      <c r="B12" s="129" t="s">
        <v>169</v>
      </c>
      <c r="C12" s="129" t="s">
        <v>170</v>
      </c>
      <c r="D12" s="8" t="s">
        <v>18</v>
      </c>
      <c r="E12" s="59">
        <v>85</v>
      </c>
      <c r="F12" s="59">
        <v>95</v>
      </c>
      <c r="G12" s="59">
        <v>95</v>
      </c>
      <c r="H12" s="69">
        <f t="shared" si="4"/>
        <v>275</v>
      </c>
      <c r="I12" s="59">
        <v>85</v>
      </c>
      <c r="J12" s="59">
        <v>95</v>
      </c>
      <c r="K12" s="59">
        <v>95</v>
      </c>
      <c r="L12" s="70">
        <f t="shared" si="1"/>
        <v>275</v>
      </c>
      <c r="M12" s="59">
        <v>85</v>
      </c>
      <c r="N12" s="59">
        <v>95</v>
      </c>
      <c r="O12" s="59">
        <v>95</v>
      </c>
      <c r="P12" s="79">
        <f t="shared" si="2"/>
        <v>275</v>
      </c>
      <c r="Q12" s="59">
        <v>85</v>
      </c>
      <c r="R12" s="59">
        <v>95</v>
      </c>
      <c r="S12" s="59">
        <v>95</v>
      </c>
      <c r="T12" s="71">
        <f t="shared" si="3"/>
        <v>275</v>
      </c>
      <c r="U12" s="82">
        <f t="shared" si="0"/>
        <v>1100</v>
      </c>
    </row>
    <row r="13" spans="1:21" ht="27" customHeight="1">
      <c r="A13" s="130"/>
      <c r="B13" s="130"/>
      <c r="C13" s="130"/>
      <c r="D13" s="9" t="s">
        <v>19</v>
      </c>
      <c r="E13" s="59">
        <v>163</v>
      </c>
      <c r="F13" s="59">
        <v>207</v>
      </c>
      <c r="G13" s="59">
        <v>197</v>
      </c>
      <c r="H13" s="69">
        <f t="shared" si="4"/>
        <v>567</v>
      </c>
      <c r="I13" s="59"/>
      <c r="J13" s="59"/>
      <c r="K13" s="59"/>
      <c r="L13" s="70">
        <f t="shared" si="1"/>
        <v>0</v>
      </c>
      <c r="M13" s="59"/>
      <c r="N13" s="59"/>
      <c r="O13" s="59"/>
      <c r="P13" s="79">
        <f t="shared" si="2"/>
        <v>0</v>
      </c>
      <c r="Q13" s="59"/>
      <c r="R13" s="59"/>
      <c r="S13" s="59"/>
      <c r="T13" s="71">
        <f t="shared" si="3"/>
        <v>0</v>
      </c>
      <c r="U13" s="82">
        <f t="shared" si="0"/>
        <v>567</v>
      </c>
    </row>
    <row r="14" spans="1:21" ht="27" customHeight="1">
      <c r="A14" s="129" t="s">
        <v>157</v>
      </c>
      <c r="B14" s="129" t="s">
        <v>169</v>
      </c>
      <c r="C14" s="129" t="s">
        <v>160</v>
      </c>
      <c r="D14" s="8" t="s">
        <v>18</v>
      </c>
      <c r="E14" s="59">
        <v>25</v>
      </c>
      <c r="F14" s="59">
        <v>26</v>
      </c>
      <c r="G14" s="59">
        <v>26</v>
      </c>
      <c r="H14" s="69">
        <f t="shared" si="4"/>
        <v>77</v>
      </c>
      <c r="I14" s="59">
        <v>26</v>
      </c>
      <c r="J14" s="59">
        <v>26</v>
      </c>
      <c r="K14" s="59">
        <v>26</v>
      </c>
      <c r="L14" s="70">
        <f t="shared" si="1"/>
        <v>78</v>
      </c>
      <c r="M14" s="59">
        <v>26</v>
      </c>
      <c r="N14" s="59">
        <v>26</v>
      </c>
      <c r="O14" s="59">
        <v>26</v>
      </c>
      <c r="P14" s="79">
        <f t="shared" si="2"/>
        <v>78</v>
      </c>
      <c r="Q14" s="59">
        <v>26</v>
      </c>
      <c r="R14" s="59">
        <v>26</v>
      </c>
      <c r="S14" s="59">
        <v>25</v>
      </c>
      <c r="T14" s="71">
        <f t="shared" si="3"/>
        <v>77</v>
      </c>
      <c r="U14" s="82">
        <f t="shared" si="0"/>
        <v>310</v>
      </c>
    </row>
    <row r="15" spans="1:21" ht="27" customHeight="1">
      <c r="A15" s="130"/>
      <c r="B15" s="130"/>
      <c r="C15" s="130"/>
      <c r="D15" s="9" t="s">
        <v>19</v>
      </c>
      <c r="E15" s="59">
        <v>47</v>
      </c>
      <c r="F15" s="59">
        <v>64</v>
      </c>
      <c r="G15" s="59">
        <v>60</v>
      </c>
      <c r="H15" s="69">
        <f t="shared" si="4"/>
        <v>171</v>
      </c>
      <c r="I15" s="59"/>
      <c r="J15" s="59"/>
      <c r="K15" s="59"/>
      <c r="L15" s="70">
        <f t="shared" si="1"/>
        <v>0</v>
      </c>
      <c r="M15" s="59"/>
      <c r="N15" s="59"/>
      <c r="O15" s="59"/>
      <c r="P15" s="79">
        <f t="shared" si="2"/>
        <v>0</v>
      </c>
      <c r="Q15" s="59"/>
      <c r="R15" s="59"/>
      <c r="S15" s="59"/>
      <c r="T15" s="71">
        <f t="shared" si="3"/>
        <v>0</v>
      </c>
      <c r="U15" s="82">
        <f t="shared" si="0"/>
        <v>171</v>
      </c>
    </row>
    <row r="16" spans="1:21" ht="27" customHeight="1">
      <c r="A16" s="129" t="s">
        <v>157</v>
      </c>
      <c r="B16" s="129" t="s">
        <v>169</v>
      </c>
      <c r="C16" s="129" t="s">
        <v>161</v>
      </c>
      <c r="D16" s="8" t="s">
        <v>18</v>
      </c>
      <c r="E16" s="59">
        <v>6</v>
      </c>
      <c r="F16" s="59">
        <v>7</v>
      </c>
      <c r="G16" s="59">
        <v>7</v>
      </c>
      <c r="H16" s="69">
        <f t="shared" si="4"/>
        <v>20</v>
      </c>
      <c r="I16" s="59">
        <v>6</v>
      </c>
      <c r="J16" s="59">
        <v>7</v>
      </c>
      <c r="K16" s="59">
        <v>7</v>
      </c>
      <c r="L16" s="70">
        <f t="shared" si="1"/>
        <v>20</v>
      </c>
      <c r="M16" s="59">
        <v>6</v>
      </c>
      <c r="N16" s="59">
        <v>7</v>
      </c>
      <c r="O16" s="59">
        <v>7</v>
      </c>
      <c r="P16" s="79">
        <f t="shared" si="2"/>
        <v>20</v>
      </c>
      <c r="Q16" s="59">
        <v>6</v>
      </c>
      <c r="R16" s="59">
        <v>7</v>
      </c>
      <c r="S16" s="59">
        <v>7</v>
      </c>
      <c r="T16" s="71">
        <f t="shared" si="3"/>
        <v>20</v>
      </c>
      <c r="U16" s="82">
        <f t="shared" si="0"/>
        <v>80</v>
      </c>
    </row>
    <row r="17" spans="1:21" ht="27" customHeight="1">
      <c r="A17" s="130"/>
      <c r="B17" s="130"/>
      <c r="C17" s="130"/>
      <c r="D17" s="8" t="s">
        <v>19</v>
      </c>
      <c r="E17" s="59">
        <v>9</v>
      </c>
      <c r="F17" s="59">
        <v>12</v>
      </c>
      <c r="G17" s="59">
        <v>6</v>
      </c>
      <c r="H17" s="69">
        <f t="shared" si="4"/>
        <v>27</v>
      </c>
      <c r="I17" s="59"/>
      <c r="J17" s="59"/>
      <c r="K17" s="59"/>
      <c r="L17" s="70">
        <f t="shared" si="1"/>
        <v>0</v>
      </c>
      <c r="M17" s="59"/>
      <c r="N17" s="59"/>
      <c r="O17" s="59"/>
      <c r="P17" s="79">
        <f t="shared" si="2"/>
        <v>0</v>
      </c>
      <c r="Q17" s="59"/>
      <c r="R17" s="59"/>
      <c r="S17" s="59"/>
      <c r="T17" s="71">
        <f t="shared" si="3"/>
        <v>0</v>
      </c>
      <c r="U17" s="82">
        <f t="shared" si="0"/>
        <v>27</v>
      </c>
    </row>
    <row r="18" spans="1:21" ht="27" customHeight="1">
      <c r="A18" s="129" t="s">
        <v>157</v>
      </c>
      <c r="B18" s="129" t="s">
        <v>171</v>
      </c>
      <c r="C18" s="129" t="s">
        <v>162</v>
      </c>
      <c r="D18" s="8" t="s">
        <v>18</v>
      </c>
      <c r="E18" s="59">
        <v>3</v>
      </c>
      <c r="F18" s="59">
        <v>3</v>
      </c>
      <c r="G18" s="59">
        <v>4</v>
      </c>
      <c r="H18" s="69">
        <f t="shared" si="4"/>
        <v>10</v>
      </c>
      <c r="I18" s="59">
        <v>3</v>
      </c>
      <c r="J18" s="59">
        <v>3</v>
      </c>
      <c r="K18" s="59">
        <v>3</v>
      </c>
      <c r="L18" s="70">
        <f t="shared" si="1"/>
        <v>9</v>
      </c>
      <c r="M18" s="59">
        <v>3</v>
      </c>
      <c r="N18" s="59">
        <v>3</v>
      </c>
      <c r="O18" s="59">
        <v>4</v>
      </c>
      <c r="P18" s="79">
        <f t="shared" si="2"/>
        <v>10</v>
      </c>
      <c r="Q18" s="59">
        <v>3</v>
      </c>
      <c r="R18" s="59">
        <v>2</v>
      </c>
      <c r="S18" s="59">
        <v>2</v>
      </c>
      <c r="T18" s="71">
        <f t="shared" si="3"/>
        <v>7</v>
      </c>
      <c r="U18" s="82">
        <f t="shared" si="0"/>
        <v>36</v>
      </c>
    </row>
    <row r="19" spans="1:21" ht="27" customHeight="1">
      <c r="A19" s="130"/>
      <c r="B19" s="130"/>
      <c r="C19" s="130"/>
      <c r="D19" s="8" t="s">
        <v>19</v>
      </c>
      <c r="E19" s="59">
        <v>87</v>
      </c>
      <c r="F19" s="59">
        <v>0</v>
      </c>
      <c r="G19" s="59">
        <v>0</v>
      </c>
      <c r="H19" s="69">
        <f t="shared" si="4"/>
        <v>87</v>
      </c>
      <c r="I19" s="59"/>
      <c r="J19" s="59"/>
      <c r="K19" s="59"/>
      <c r="L19" s="70">
        <f t="shared" si="1"/>
        <v>0</v>
      </c>
      <c r="M19" s="59"/>
      <c r="N19" s="59"/>
      <c r="O19" s="59"/>
      <c r="P19" s="79">
        <f t="shared" si="2"/>
        <v>0</v>
      </c>
      <c r="Q19" s="59"/>
      <c r="R19" s="59"/>
      <c r="S19" s="59"/>
      <c r="T19" s="71">
        <f t="shared" si="3"/>
        <v>0</v>
      </c>
      <c r="U19" s="82">
        <f t="shared" si="0"/>
        <v>87</v>
      </c>
    </row>
    <row r="20" spans="1:21" ht="27" customHeight="1">
      <c r="A20" s="129" t="s">
        <v>157</v>
      </c>
      <c r="B20" s="129" t="s">
        <v>171</v>
      </c>
      <c r="C20" s="129" t="s">
        <v>163</v>
      </c>
      <c r="D20" s="8" t="s">
        <v>18</v>
      </c>
      <c r="E20" s="59">
        <v>3</v>
      </c>
      <c r="F20" s="59">
        <v>3</v>
      </c>
      <c r="G20" s="59">
        <v>3</v>
      </c>
      <c r="H20" s="69">
        <f t="shared" si="4"/>
        <v>9</v>
      </c>
      <c r="I20" s="59">
        <v>3</v>
      </c>
      <c r="J20" s="59">
        <v>3</v>
      </c>
      <c r="K20" s="59">
        <v>3</v>
      </c>
      <c r="L20" s="70">
        <f t="shared" si="1"/>
        <v>9</v>
      </c>
      <c r="M20" s="59">
        <v>3</v>
      </c>
      <c r="N20" s="59">
        <v>3</v>
      </c>
      <c r="O20" s="59">
        <v>3</v>
      </c>
      <c r="P20" s="79">
        <f t="shared" si="2"/>
        <v>9</v>
      </c>
      <c r="Q20" s="59">
        <v>3</v>
      </c>
      <c r="R20" s="59">
        <v>3</v>
      </c>
      <c r="S20" s="59">
        <v>3</v>
      </c>
      <c r="T20" s="71">
        <f t="shared" si="3"/>
        <v>9</v>
      </c>
      <c r="U20" s="82">
        <f t="shared" si="0"/>
        <v>36</v>
      </c>
    </row>
    <row r="21" spans="1:21" ht="27" customHeight="1">
      <c r="A21" s="130"/>
      <c r="B21" s="130"/>
      <c r="C21" s="130"/>
      <c r="D21" s="8" t="s">
        <v>19</v>
      </c>
      <c r="E21" s="59">
        <v>0</v>
      </c>
      <c r="F21" s="59">
        <v>1</v>
      </c>
      <c r="G21" s="59">
        <v>0</v>
      </c>
      <c r="H21" s="69">
        <f t="shared" si="4"/>
        <v>1</v>
      </c>
      <c r="I21" s="59"/>
      <c r="J21" s="59"/>
      <c r="K21" s="59"/>
      <c r="L21" s="70">
        <f t="shared" si="1"/>
        <v>0</v>
      </c>
      <c r="M21" s="59"/>
      <c r="N21" s="59"/>
      <c r="O21" s="59"/>
      <c r="P21" s="79">
        <f t="shared" si="2"/>
        <v>0</v>
      </c>
      <c r="Q21" s="59"/>
      <c r="R21" s="59"/>
      <c r="S21" s="59"/>
      <c r="T21" s="71">
        <f t="shared" si="3"/>
        <v>0</v>
      </c>
      <c r="U21" s="82">
        <f t="shared" si="0"/>
        <v>1</v>
      </c>
    </row>
    <row r="22" spans="1:21" s="17" customFormat="1" ht="27" customHeight="1">
      <c r="A22" s="129" t="s">
        <v>157</v>
      </c>
      <c r="B22" s="129" t="s">
        <v>171</v>
      </c>
      <c r="C22" s="171" t="s">
        <v>172</v>
      </c>
      <c r="D22" s="31" t="s">
        <v>18</v>
      </c>
      <c r="E22" s="66">
        <v>2</v>
      </c>
      <c r="F22" s="66">
        <v>2</v>
      </c>
      <c r="G22" s="66">
        <v>2</v>
      </c>
      <c r="H22" s="74">
        <f t="shared" si="4"/>
        <v>6</v>
      </c>
      <c r="I22" s="66">
        <v>2</v>
      </c>
      <c r="J22" s="66">
        <v>2</v>
      </c>
      <c r="K22" s="66">
        <v>2</v>
      </c>
      <c r="L22" s="75">
        <f t="shared" si="1"/>
        <v>6</v>
      </c>
      <c r="M22" s="66">
        <v>2</v>
      </c>
      <c r="N22" s="66">
        <v>2</v>
      </c>
      <c r="O22" s="66">
        <v>2</v>
      </c>
      <c r="P22" s="80">
        <f t="shared" si="2"/>
        <v>6</v>
      </c>
      <c r="Q22" s="66">
        <v>2</v>
      </c>
      <c r="R22" s="66">
        <v>2</v>
      </c>
      <c r="S22" s="66">
        <v>2</v>
      </c>
      <c r="T22" s="76">
        <f t="shared" si="3"/>
        <v>6</v>
      </c>
      <c r="U22" s="82">
        <f t="shared" si="0"/>
        <v>24</v>
      </c>
    </row>
    <row r="23" spans="1:21" s="17" customFormat="1" ht="27" customHeight="1">
      <c r="A23" s="130"/>
      <c r="B23" s="130"/>
      <c r="C23" s="172"/>
      <c r="D23" s="31" t="s">
        <v>19</v>
      </c>
      <c r="E23" s="66">
        <v>1</v>
      </c>
      <c r="F23" s="66">
        <v>1</v>
      </c>
      <c r="G23" s="66">
        <v>0</v>
      </c>
      <c r="H23" s="74">
        <f t="shared" si="4"/>
        <v>2</v>
      </c>
      <c r="I23" s="66"/>
      <c r="J23" s="66"/>
      <c r="K23" s="66"/>
      <c r="L23" s="75">
        <f t="shared" si="1"/>
        <v>0</v>
      </c>
      <c r="M23" s="66"/>
      <c r="N23" s="66"/>
      <c r="O23" s="66"/>
      <c r="P23" s="80">
        <f t="shared" si="2"/>
        <v>0</v>
      </c>
      <c r="Q23" s="66"/>
      <c r="R23" s="66"/>
      <c r="S23" s="66"/>
      <c r="T23" s="76">
        <f t="shared" si="3"/>
        <v>0</v>
      </c>
      <c r="U23" s="82">
        <f t="shared" si="0"/>
        <v>2</v>
      </c>
    </row>
    <row r="24" spans="1:21" ht="27" customHeight="1">
      <c r="A24" s="129" t="s">
        <v>164</v>
      </c>
      <c r="B24" s="129" t="s">
        <v>166</v>
      </c>
      <c r="C24" s="129" t="s">
        <v>167</v>
      </c>
      <c r="D24" s="8" t="s">
        <v>18</v>
      </c>
      <c r="E24" s="59">
        <v>16</v>
      </c>
      <c r="F24" s="59">
        <v>17</v>
      </c>
      <c r="G24" s="59">
        <v>17</v>
      </c>
      <c r="H24" s="69">
        <f t="shared" si="4"/>
        <v>50</v>
      </c>
      <c r="I24" s="59">
        <v>16</v>
      </c>
      <c r="J24" s="59">
        <v>17</v>
      </c>
      <c r="K24" s="59">
        <v>17</v>
      </c>
      <c r="L24" s="70">
        <f t="shared" si="1"/>
        <v>50</v>
      </c>
      <c r="M24" s="59">
        <v>16</v>
      </c>
      <c r="N24" s="59">
        <v>17</v>
      </c>
      <c r="O24" s="59">
        <v>17</v>
      </c>
      <c r="P24" s="79">
        <f t="shared" si="2"/>
        <v>50</v>
      </c>
      <c r="Q24" s="59">
        <v>17</v>
      </c>
      <c r="R24" s="59">
        <v>17</v>
      </c>
      <c r="S24" s="59">
        <v>16</v>
      </c>
      <c r="T24" s="71">
        <f t="shared" si="3"/>
        <v>50</v>
      </c>
      <c r="U24" s="82">
        <f t="shared" si="0"/>
        <v>200</v>
      </c>
    </row>
    <row r="25" spans="1:21" ht="27" customHeight="1">
      <c r="A25" s="130"/>
      <c r="B25" s="130"/>
      <c r="C25" s="130"/>
      <c r="D25" s="8" t="s">
        <v>19</v>
      </c>
      <c r="E25" s="59">
        <v>17</v>
      </c>
      <c r="F25" s="59">
        <v>17</v>
      </c>
      <c r="G25" s="59">
        <v>17</v>
      </c>
      <c r="H25" s="69">
        <f t="shared" si="4"/>
        <v>51</v>
      </c>
      <c r="I25" s="59"/>
      <c r="J25" s="59"/>
      <c r="K25" s="59"/>
      <c r="L25" s="70">
        <f t="shared" si="1"/>
        <v>0</v>
      </c>
      <c r="M25" s="59"/>
      <c r="N25" s="59"/>
      <c r="O25" s="59"/>
      <c r="P25" s="79">
        <f t="shared" si="2"/>
        <v>0</v>
      </c>
      <c r="Q25" s="59"/>
      <c r="R25" s="59"/>
      <c r="S25" s="59"/>
      <c r="T25" s="71">
        <f t="shared" si="3"/>
        <v>0</v>
      </c>
      <c r="U25" s="82">
        <f t="shared" si="0"/>
        <v>51</v>
      </c>
    </row>
    <row r="26" spans="1:21" ht="27" customHeight="1">
      <c r="A26" s="129" t="s">
        <v>164</v>
      </c>
      <c r="B26" s="129" t="s">
        <v>166</v>
      </c>
      <c r="C26" s="129" t="s">
        <v>168</v>
      </c>
      <c r="D26" s="8" t="s">
        <v>18</v>
      </c>
      <c r="E26" s="59">
        <v>1</v>
      </c>
      <c r="F26" s="59">
        <v>1</v>
      </c>
      <c r="G26" s="59">
        <v>1</v>
      </c>
      <c r="H26" s="69">
        <f t="shared" si="4"/>
        <v>3</v>
      </c>
      <c r="I26" s="59">
        <v>1</v>
      </c>
      <c r="J26" s="59">
        <v>1</v>
      </c>
      <c r="K26" s="59">
        <v>2</v>
      </c>
      <c r="L26" s="70">
        <f t="shared" si="1"/>
        <v>4</v>
      </c>
      <c r="M26" s="59">
        <v>2</v>
      </c>
      <c r="N26" s="59">
        <v>2</v>
      </c>
      <c r="O26" s="59">
        <v>1</v>
      </c>
      <c r="P26" s="79">
        <f t="shared" si="2"/>
        <v>5</v>
      </c>
      <c r="Q26" s="59">
        <v>1</v>
      </c>
      <c r="R26" s="59">
        <v>1</v>
      </c>
      <c r="S26" s="59">
        <v>1</v>
      </c>
      <c r="T26" s="71">
        <f t="shared" si="3"/>
        <v>3</v>
      </c>
      <c r="U26" s="82">
        <f t="shared" si="0"/>
        <v>15</v>
      </c>
    </row>
    <row r="27" spans="1:21" ht="27" customHeight="1">
      <c r="A27" s="130"/>
      <c r="B27" s="130"/>
      <c r="C27" s="130"/>
      <c r="D27" s="8" t="s">
        <v>19</v>
      </c>
      <c r="E27" s="59">
        <v>3</v>
      </c>
      <c r="F27" s="59">
        <v>3</v>
      </c>
      <c r="G27" s="59">
        <v>0</v>
      </c>
      <c r="H27" s="69">
        <f t="shared" si="4"/>
        <v>6</v>
      </c>
      <c r="I27" s="59"/>
      <c r="J27" s="59"/>
      <c r="K27" s="59"/>
      <c r="L27" s="70">
        <f t="shared" si="1"/>
        <v>0</v>
      </c>
      <c r="M27" s="59"/>
      <c r="N27" s="59"/>
      <c r="O27" s="59"/>
      <c r="P27" s="79">
        <f t="shared" si="2"/>
        <v>0</v>
      </c>
      <c r="Q27" s="60"/>
      <c r="R27" s="60"/>
      <c r="S27" s="59"/>
      <c r="T27" s="71">
        <f t="shared" si="3"/>
        <v>0</v>
      </c>
      <c r="U27" s="82">
        <f t="shared" si="0"/>
        <v>6</v>
      </c>
    </row>
    <row r="28" spans="1:21" ht="27" customHeight="1">
      <c r="A28" s="129" t="s">
        <v>164</v>
      </c>
      <c r="B28" s="129" t="s">
        <v>166</v>
      </c>
      <c r="C28" s="129" t="s">
        <v>274</v>
      </c>
      <c r="D28" s="8" t="s">
        <v>18</v>
      </c>
      <c r="E28" s="59">
        <v>2</v>
      </c>
      <c r="F28" s="59">
        <v>2</v>
      </c>
      <c r="G28" s="59">
        <v>2</v>
      </c>
      <c r="H28" s="69">
        <f t="shared" si="4"/>
        <v>6</v>
      </c>
      <c r="I28" s="59">
        <v>2</v>
      </c>
      <c r="J28" s="59">
        <v>2</v>
      </c>
      <c r="K28" s="59">
        <v>2</v>
      </c>
      <c r="L28" s="70">
        <f t="shared" si="1"/>
        <v>6</v>
      </c>
      <c r="M28" s="59">
        <v>2</v>
      </c>
      <c r="N28" s="59">
        <v>2</v>
      </c>
      <c r="O28" s="59">
        <v>2</v>
      </c>
      <c r="P28" s="79">
        <f t="shared" si="2"/>
        <v>6</v>
      </c>
      <c r="Q28" s="59">
        <v>3</v>
      </c>
      <c r="R28" s="59">
        <v>2</v>
      </c>
      <c r="S28" s="59">
        <v>2</v>
      </c>
      <c r="T28" s="71">
        <f t="shared" si="3"/>
        <v>7</v>
      </c>
      <c r="U28" s="82">
        <f t="shared" si="0"/>
        <v>25</v>
      </c>
    </row>
    <row r="29" spans="1:21" ht="27" customHeight="1">
      <c r="A29" s="130"/>
      <c r="B29" s="130"/>
      <c r="C29" s="130"/>
      <c r="D29" s="8" t="s">
        <v>19</v>
      </c>
      <c r="E29" s="59">
        <v>2</v>
      </c>
      <c r="F29" s="59">
        <v>2</v>
      </c>
      <c r="G29" s="60">
        <v>1</v>
      </c>
      <c r="H29" s="69">
        <f t="shared" si="4"/>
        <v>5</v>
      </c>
      <c r="I29" s="59"/>
      <c r="J29" s="59"/>
      <c r="K29" s="59"/>
      <c r="L29" s="70">
        <f t="shared" si="1"/>
        <v>0</v>
      </c>
      <c r="M29" s="59"/>
      <c r="N29" s="59"/>
      <c r="O29" s="59"/>
      <c r="P29" s="79">
        <f t="shared" si="2"/>
        <v>0</v>
      </c>
      <c r="Q29" s="59"/>
      <c r="R29" s="59"/>
      <c r="S29" s="59"/>
      <c r="T29" s="71">
        <f t="shared" si="3"/>
        <v>0</v>
      </c>
      <c r="U29" s="82">
        <f t="shared" si="0"/>
        <v>5</v>
      </c>
    </row>
    <row r="30" spans="1:21" ht="27" customHeight="1">
      <c r="A30" s="129" t="s">
        <v>164</v>
      </c>
      <c r="B30" s="130" t="s">
        <v>302</v>
      </c>
      <c r="C30" s="130" t="s">
        <v>289</v>
      </c>
      <c r="D30" s="8" t="s">
        <v>18</v>
      </c>
      <c r="E30" s="59">
        <v>0</v>
      </c>
      <c r="F30" s="59">
        <v>0</v>
      </c>
      <c r="G30" s="60">
        <v>300</v>
      </c>
      <c r="H30" s="69">
        <f t="shared" si="4"/>
        <v>300</v>
      </c>
      <c r="I30" s="59">
        <v>2700</v>
      </c>
      <c r="J30" s="59">
        <v>0</v>
      </c>
      <c r="K30" s="59">
        <v>0</v>
      </c>
      <c r="L30" s="70"/>
      <c r="M30" s="59">
        <v>0</v>
      </c>
      <c r="N30" s="59">
        <v>0</v>
      </c>
      <c r="O30" s="59">
        <v>0</v>
      </c>
      <c r="P30" s="79"/>
      <c r="Q30" s="59">
        <v>0</v>
      </c>
      <c r="R30" s="59">
        <v>0</v>
      </c>
      <c r="S30" s="59">
        <v>0</v>
      </c>
      <c r="T30" s="71"/>
      <c r="U30" s="82">
        <f t="shared" si="0"/>
        <v>300</v>
      </c>
    </row>
    <row r="31" spans="1:21" ht="27" customHeight="1">
      <c r="A31" s="130"/>
      <c r="B31" s="141"/>
      <c r="C31" s="141"/>
      <c r="D31" s="8" t="s">
        <v>19</v>
      </c>
      <c r="E31" s="59">
        <v>0</v>
      </c>
      <c r="F31" s="59">
        <v>0</v>
      </c>
      <c r="G31" s="60">
        <v>3415</v>
      </c>
      <c r="H31" s="69">
        <f t="shared" si="4"/>
        <v>3415</v>
      </c>
      <c r="I31" s="59"/>
      <c r="J31" s="59"/>
      <c r="K31" s="59"/>
      <c r="L31" s="70"/>
      <c r="M31" s="59"/>
      <c r="N31" s="59"/>
      <c r="O31" s="59"/>
      <c r="P31" s="79"/>
      <c r="Q31" s="59"/>
      <c r="R31" s="59"/>
      <c r="S31" s="59"/>
      <c r="T31" s="71"/>
      <c r="U31" s="82">
        <f t="shared" si="0"/>
        <v>3415</v>
      </c>
    </row>
    <row r="32" spans="1:21" ht="27" customHeight="1">
      <c r="A32" s="129" t="s">
        <v>164</v>
      </c>
      <c r="B32" s="129" t="s">
        <v>303</v>
      </c>
      <c r="C32" s="129" t="s">
        <v>173</v>
      </c>
      <c r="D32" s="8" t="s">
        <v>18</v>
      </c>
      <c r="E32" s="59">
        <v>3</v>
      </c>
      <c r="F32" s="59">
        <v>3</v>
      </c>
      <c r="G32" s="59">
        <v>3</v>
      </c>
      <c r="H32" s="69">
        <f t="shared" si="4"/>
        <v>9</v>
      </c>
      <c r="I32" s="59">
        <v>3</v>
      </c>
      <c r="J32" s="59">
        <v>4</v>
      </c>
      <c r="K32" s="59">
        <v>3</v>
      </c>
      <c r="L32" s="70">
        <f t="shared" si="1"/>
        <v>10</v>
      </c>
      <c r="M32" s="59">
        <v>0</v>
      </c>
      <c r="N32" s="59">
        <v>3</v>
      </c>
      <c r="O32" s="59">
        <v>4</v>
      </c>
      <c r="P32" s="79">
        <f t="shared" si="2"/>
        <v>7</v>
      </c>
      <c r="Q32" s="59">
        <v>4</v>
      </c>
      <c r="R32" s="59">
        <v>3</v>
      </c>
      <c r="S32" s="59">
        <v>3</v>
      </c>
      <c r="T32" s="71">
        <f t="shared" si="3"/>
        <v>10</v>
      </c>
      <c r="U32" s="82">
        <f t="shared" si="0"/>
        <v>36</v>
      </c>
    </row>
    <row r="33" spans="1:21" ht="27" customHeight="1">
      <c r="A33" s="130"/>
      <c r="B33" s="130"/>
      <c r="C33" s="130"/>
      <c r="D33" s="8" t="s">
        <v>19</v>
      </c>
      <c r="E33" s="59">
        <v>3</v>
      </c>
      <c r="F33" s="59">
        <v>3</v>
      </c>
      <c r="G33" s="59">
        <v>10</v>
      </c>
      <c r="H33" s="69">
        <f t="shared" si="4"/>
        <v>16</v>
      </c>
      <c r="I33" s="59"/>
      <c r="J33" s="59"/>
      <c r="K33" s="59"/>
      <c r="L33" s="70">
        <f t="shared" si="1"/>
        <v>0</v>
      </c>
      <c r="M33" s="59"/>
      <c r="N33" s="59"/>
      <c r="O33" s="59"/>
      <c r="P33" s="79">
        <f t="shared" si="2"/>
        <v>0</v>
      </c>
      <c r="Q33" s="59"/>
      <c r="R33" s="59"/>
      <c r="S33" s="59"/>
      <c r="T33" s="71">
        <f t="shared" si="3"/>
        <v>0</v>
      </c>
      <c r="U33" s="82">
        <f t="shared" si="0"/>
        <v>16</v>
      </c>
    </row>
    <row r="34" spans="1:21" ht="27" customHeight="1">
      <c r="A34" s="129" t="s">
        <v>164</v>
      </c>
      <c r="B34" s="129" t="s">
        <v>303</v>
      </c>
      <c r="C34" s="129" t="s">
        <v>275</v>
      </c>
      <c r="D34" s="8" t="s">
        <v>18</v>
      </c>
      <c r="E34" s="59">
        <v>280</v>
      </c>
      <c r="F34" s="59">
        <v>270</v>
      </c>
      <c r="G34" s="59">
        <v>270</v>
      </c>
      <c r="H34" s="69">
        <f t="shared" si="4"/>
        <v>820</v>
      </c>
      <c r="I34" s="59">
        <v>210</v>
      </c>
      <c r="J34" s="59">
        <v>270</v>
      </c>
      <c r="K34" s="59">
        <v>270</v>
      </c>
      <c r="L34" s="70">
        <f t="shared" si="1"/>
        <v>750</v>
      </c>
      <c r="M34" s="59">
        <v>0</v>
      </c>
      <c r="N34" s="59">
        <v>270</v>
      </c>
      <c r="O34" s="59">
        <v>260</v>
      </c>
      <c r="P34" s="79">
        <f t="shared" si="2"/>
        <v>530</v>
      </c>
      <c r="Q34" s="59">
        <v>260</v>
      </c>
      <c r="R34" s="59">
        <v>260</v>
      </c>
      <c r="S34" s="59">
        <v>260</v>
      </c>
      <c r="T34" s="71">
        <f t="shared" si="3"/>
        <v>780</v>
      </c>
      <c r="U34" s="82">
        <f t="shared" si="0"/>
        <v>2880</v>
      </c>
    </row>
    <row r="35" spans="1:21" ht="27" customHeight="1">
      <c r="A35" s="130"/>
      <c r="B35" s="130"/>
      <c r="C35" s="130"/>
      <c r="D35" s="8" t="s">
        <v>19</v>
      </c>
      <c r="E35" s="59">
        <v>420</v>
      </c>
      <c r="F35" s="59">
        <v>468</v>
      </c>
      <c r="G35" s="59">
        <v>579</v>
      </c>
      <c r="H35" s="69">
        <f t="shared" si="4"/>
        <v>1467</v>
      </c>
      <c r="I35" s="59"/>
      <c r="J35" s="59"/>
      <c r="K35" s="59"/>
      <c r="L35" s="70">
        <f t="shared" si="1"/>
        <v>0</v>
      </c>
      <c r="M35" s="59"/>
      <c r="N35" s="59"/>
      <c r="O35" s="59"/>
      <c r="P35" s="79">
        <f t="shared" si="2"/>
        <v>0</v>
      </c>
      <c r="Q35" s="59"/>
      <c r="R35" s="59"/>
      <c r="S35" s="59"/>
      <c r="T35" s="71">
        <f t="shared" si="3"/>
        <v>0</v>
      </c>
      <c r="U35" s="82">
        <f t="shared" si="0"/>
        <v>1467</v>
      </c>
    </row>
    <row r="36" spans="1:21" ht="27" customHeight="1">
      <c r="A36" s="129" t="s">
        <v>164</v>
      </c>
      <c r="B36" s="129" t="s">
        <v>165</v>
      </c>
      <c r="C36" s="129" t="s">
        <v>276</v>
      </c>
      <c r="D36" s="8" t="s">
        <v>18</v>
      </c>
      <c r="E36" s="59">
        <v>0</v>
      </c>
      <c r="F36" s="59">
        <v>80</v>
      </c>
      <c r="G36" s="59">
        <v>80</v>
      </c>
      <c r="H36" s="69">
        <f t="shared" ref="H36:H37" si="5">SUM(E36:G36)</f>
        <v>160</v>
      </c>
      <c r="I36" s="59">
        <v>80</v>
      </c>
      <c r="J36" s="59">
        <v>80</v>
      </c>
      <c r="K36" s="59">
        <v>80</v>
      </c>
      <c r="L36" s="70">
        <f t="shared" ref="L36:L37" si="6">SUM(I36:K36)</f>
        <v>240</v>
      </c>
      <c r="M36" s="59">
        <v>0</v>
      </c>
      <c r="N36" s="59">
        <v>80</v>
      </c>
      <c r="O36" s="59">
        <v>80</v>
      </c>
      <c r="P36" s="79">
        <f t="shared" ref="P36:P37" si="7">SUM(M36:O36)</f>
        <v>160</v>
      </c>
      <c r="Q36" s="59">
        <v>80</v>
      </c>
      <c r="R36" s="59">
        <v>80</v>
      </c>
      <c r="S36" s="59">
        <v>80</v>
      </c>
      <c r="T36" s="71">
        <f t="shared" ref="T36:T37" si="8">SUM(Q36:S36)</f>
        <v>240</v>
      </c>
      <c r="U36" s="82">
        <f t="shared" si="0"/>
        <v>800</v>
      </c>
    </row>
    <row r="37" spans="1:21" ht="27" customHeight="1">
      <c r="A37" s="130"/>
      <c r="B37" s="130"/>
      <c r="C37" s="130"/>
      <c r="D37" s="8" t="s">
        <v>19</v>
      </c>
      <c r="E37" s="59">
        <v>0</v>
      </c>
      <c r="F37" s="59">
        <v>0</v>
      </c>
      <c r="G37" s="59">
        <v>236</v>
      </c>
      <c r="H37" s="69">
        <f t="shared" si="5"/>
        <v>236</v>
      </c>
      <c r="I37" s="59"/>
      <c r="J37" s="59"/>
      <c r="K37" s="59"/>
      <c r="L37" s="70">
        <f t="shared" si="6"/>
        <v>0</v>
      </c>
      <c r="M37" s="59"/>
      <c r="N37" s="59"/>
      <c r="O37" s="59"/>
      <c r="P37" s="79">
        <f t="shared" si="7"/>
        <v>0</v>
      </c>
      <c r="Q37" s="59"/>
      <c r="R37" s="59"/>
      <c r="S37" s="59"/>
      <c r="T37" s="71">
        <f t="shared" si="8"/>
        <v>0</v>
      </c>
      <c r="U37" s="82">
        <f t="shared" si="0"/>
        <v>236</v>
      </c>
    </row>
    <row r="38" spans="1:21" ht="27" customHeight="1">
      <c r="A38" s="129" t="s">
        <v>164</v>
      </c>
      <c r="B38" s="129" t="s">
        <v>165</v>
      </c>
      <c r="C38" s="129" t="s">
        <v>174</v>
      </c>
      <c r="D38" s="8" t="s">
        <v>18</v>
      </c>
      <c r="E38" s="59">
        <v>0</v>
      </c>
      <c r="F38" s="59">
        <v>1</v>
      </c>
      <c r="G38" s="59">
        <v>0</v>
      </c>
      <c r="H38" s="69">
        <f t="shared" si="4"/>
        <v>1</v>
      </c>
      <c r="I38" s="59">
        <v>0</v>
      </c>
      <c r="J38" s="59">
        <v>0</v>
      </c>
      <c r="K38" s="59">
        <v>0</v>
      </c>
      <c r="L38" s="70">
        <f t="shared" si="1"/>
        <v>0</v>
      </c>
      <c r="M38" s="59">
        <v>0</v>
      </c>
      <c r="N38" s="59">
        <v>0</v>
      </c>
      <c r="O38" s="59">
        <v>1</v>
      </c>
      <c r="P38" s="79">
        <f t="shared" si="2"/>
        <v>1</v>
      </c>
      <c r="Q38" s="59">
        <v>0</v>
      </c>
      <c r="R38" s="59">
        <v>0</v>
      </c>
      <c r="S38" s="59">
        <v>0</v>
      </c>
      <c r="T38" s="71">
        <f t="shared" si="3"/>
        <v>0</v>
      </c>
      <c r="U38" s="82">
        <f t="shared" si="0"/>
        <v>2</v>
      </c>
    </row>
    <row r="39" spans="1:21" ht="27" customHeight="1">
      <c r="A39" s="130"/>
      <c r="B39" s="130"/>
      <c r="C39" s="130"/>
      <c r="D39" s="8" t="s">
        <v>19</v>
      </c>
      <c r="E39" s="59">
        <v>0</v>
      </c>
      <c r="F39" s="59">
        <v>1</v>
      </c>
      <c r="G39" s="59">
        <v>0</v>
      </c>
      <c r="H39" s="69">
        <f t="shared" si="4"/>
        <v>1</v>
      </c>
      <c r="I39" s="59"/>
      <c r="J39" s="59"/>
      <c r="K39" s="59"/>
      <c r="L39" s="70">
        <f t="shared" si="1"/>
        <v>0</v>
      </c>
      <c r="M39" s="59"/>
      <c r="N39" s="59"/>
      <c r="O39" s="59"/>
      <c r="P39" s="79">
        <f t="shared" si="2"/>
        <v>0</v>
      </c>
      <c r="Q39" s="59"/>
      <c r="R39" s="59"/>
      <c r="S39" s="59"/>
      <c r="T39" s="71">
        <f t="shared" si="3"/>
        <v>0</v>
      </c>
      <c r="U39" s="82">
        <f t="shared" si="0"/>
        <v>1</v>
      </c>
    </row>
    <row r="40" spans="1:21" ht="27" customHeight="1">
      <c r="A40" s="129" t="s">
        <v>164</v>
      </c>
      <c r="B40" s="129" t="s">
        <v>165</v>
      </c>
      <c r="C40" s="129" t="s">
        <v>108</v>
      </c>
      <c r="D40" s="8" t="s">
        <v>18</v>
      </c>
      <c r="E40" s="59">
        <v>0</v>
      </c>
      <c r="F40" s="59">
        <v>0</v>
      </c>
      <c r="G40" s="59">
        <v>0</v>
      </c>
      <c r="H40" s="69">
        <f t="shared" si="4"/>
        <v>0</v>
      </c>
      <c r="I40" s="59">
        <v>0</v>
      </c>
      <c r="J40" s="59">
        <v>0</v>
      </c>
      <c r="K40" s="59">
        <v>2</v>
      </c>
      <c r="L40" s="70">
        <f t="shared" si="1"/>
        <v>2</v>
      </c>
      <c r="M40" s="59">
        <v>0</v>
      </c>
      <c r="N40" s="59">
        <v>0</v>
      </c>
      <c r="O40" s="59">
        <v>0</v>
      </c>
      <c r="P40" s="79">
        <f t="shared" si="2"/>
        <v>0</v>
      </c>
      <c r="Q40" s="59">
        <v>0</v>
      </c>
      <c r="R40" s="59">
        <v>0</v>
      </c>
      <c r="S40" s="59">
        <v>0</v>
      </c>
      <c r="T40" s="71">
        <f t="shared" si="3"/>
        <v>0</v>
      </c>
      <c r="U40" s="82">
        <f t="shared" si="0"/>
        <v>2</v>
      </c>
    </row>
    <row r="41" spans="1:21" ht="27" customHeight="1">
      <c r="A41" s="130"/>
      <c r="B41" s="130"/>
      <c r="C41" s="130"/>
      <c r="D41" s="8" t="s">
        <v>19</v>
      </c>
      <c r="E41" s="59">
        <v>0</v>
      </c>
      <c r="F41" s="59">
        <v>0</v>
      </c>
      <c r="G41" s="59">
        <v>0</v>
      </c>
      <c r="H41" s="69">
        <f t="shared" si="4"/>
        <v>0</v>
      </c>
      <c r="I41" s="59"/>
      <c r="J41" s="59"/>
      <c r="K41" s="59"/>
      <c r="L41" s="70">
        <f t="shared" si="1"/>
        <v>0</v>
      </c>
      <c r="M41" s="59"/>
      <c r="N41" s="59"/>
      <c r="O41" s="59"/>
      <c r="P41" s="79">
        <f t="shared" si="2"/>
        <v>0</v>
      </c>
      <c r="Q41" s="59"/>
      <c r="R41" s="59"/>
      <c r="S41" s="59"/>
      <c r="T41" s="71">
        <f t="shared" si="3"/>
        <v>0</v>
      </c>
      <c r="U41" s="82">
        <f t="shared" si="0"/>
        <v>0</v>
      </c>
    </row>
    <row r="42" spans="1:21" s="44" customFormat="1" ht="27" hidden="1" customHeight="1">
      <c r="A42" s="169" t="s">
        <v>164</v>
      </c>
      <c r="B42" s="169" t="s">
        <v>165</v>
      </c>
      <c r="C42" s="169" t="s">
        <v>263</v>
      </c>
      <c r="D42" s="48" t="s">
        <v>18</v>
      </c>
      <c r="E42" s="83">
        <v>0</v>
      </c>
      <c r="F42" s="83"/>
      <c r="G42" s="83"/>
      <c r="H42" s="81">
        <f t="shared" si="4"/>
        <v>0</v>
      </c>
      <c r="I42" s="83"/>
      <c r="J42" s="83"/>
      <c r="K42" s="83"/>
      <c r="L42" s="81">
        <f t="shared" si="1"/>
        <v>0</v>
      </c>
      <c r="M42" s="83"/>
      <c r="N42" s="83"/>
      <c r="O42" s="83"/>
      <c r="P42" s="81">
        <f t="shared" si="2"/>
        <v>0</v>
      </c>
      <c r="Q42" s="83"/>
      <c r="R42" s="83"/>
      <c r="S42" s="83"/>
      <c r="T42" s="81">
        <f t="shared" si="3"/>
        <v>0</v>
      </c>
      <c r="U42" s="84">
        <f t="shared" si="0"/>
        <v>0</v>
      </c>
    </row>
    <row r="43" spans="1:21" s="44" customFormat="1" ht="27" hidden="1" customHeight="1">
      <c r="A43" s="170"/>
      <c r="B43" s="170"/>
      <c r="C43" s="170"/>
      <c r="D43" s="48" t="s">
        <v>19</v>
      </c>
      <c r="E43" s="83"/>
      <c r="F43" s="83"/>
      <c r="G43" s="83"/>
      <c r="H43" s="81">
        <f t="shared" si="4"/>
        <v>0</v>
      </c>
      <c r="I43" s="83"/>
      <c r="J43" s="83"/>
      <c r="K43" s="83"/>
      <c r="L43" s="81">
        <f t="shared" si="1"/>
        <v>0</v>
      </c>
      <c r="M43" s="83"/>
      <c r="N43" s="83"/>
      <c r="O43" s="83"/>
      <c r="P43" s="81">
        <f t="shared" si="2"/>
        <v>0</v>
      </c>
      <c r="Q43" s="83"/>
      <c r="R43" s="83"/>
      <c r="S43" s="83"/>
      <c r="T43" s="81">
        <f t="shared" si="3"/>
        <v>0</v>
      </c>
      <c r="U43" s="84">
        <f t="shared" si="0"/>
        <v>0</v>
      </c>
    </row>
    <row r="44" spans="1:21" ht="27" customHeight="1">
      <c r="A44" s="129" t="s">
        <v>164</v>
      </c>
      <c r="B44" s="129" t="s">
        <v>175</v>
      </c>
      <c r="C44" s="129" t="s">
        <v>277</v>
      </c>
      <c r="D44" s="8" t="s">
        <v>18</v>
      </c>
      <c r="E44" s="59">
        <v>0</v>
      </c>
      <c r="F44" s="59">
        <v>0</v>
      </c>
      <c r="G44" s="59">
        <v>0</v>
      </c>
      <c r="H44" s="69">
        <f t="shared" si="4"/>
        <v>0</v>
      </c>
      <c r="I44" s="59">
        <v>0</v>
      </c>
      <c r="J44" s="59">
        <v>0</v>
      </c>
      <c r="K44" s="59">
        <v>500</v>
      </c>
      <c r="L44" s="70">
        <f t="shared" si="1"/>
        <v>500</v>
      </c>
      <c r="M44" s="59">
        <v>300</v>
      </c>
      <c r="N44" s="59">
        <v>0</v>
      </c>
      <c r="O44" s="59">
        <v>0</v>
      </c>
      <c r="P44" s="79">
        <f t="shared" si="2"/>
        <v>300</v>
      </c>
      <c r="Q44" s="59">
        <v>0</v>
      </c>
      <c r="R44" s="59">
        <v>0</v>
      </c>
      <c r="S44" s="59">
        <v>0</v>
      </c>
      <c r="T44" s="71">
        <f t="shared" si="3"/>
        <v>0</v>
      </c>
      <c r="U44" s="82">
        <f t="shared" si="0"/>
        <v>800</v>
      </c>
    </row>
    <row r="45" spans="1:21" ht="27" customHeight="1">
      <c r="A45" s="130"/>
      <c r="B45" s="130"/>
      <c r="C45" s="130"/>
      <c r="D45" s="8" t="s">
        <v>19</v>
      </c>
      <c r="E45" s="59">
        <v>0</v>
      </c>
      <c r="F45" s="59">
        <v>0</v>
      </c>
      <c r="G45" s="59">
        <v>0</v>
      </c>
      <c r="H45" s="69">
        <f t="shared" si="4"/>
        <v>0</v>
      </c>
      <c r="I45" s="59"/>
      <c r="J45" s="59"/>
      <c r="K45" s="59"/>
      <c r="L45" s="70">
        <f t="shared" si="1"/>
        <v>0</v>
      </c>
      <c r="M45" s="59"/>
      <c r="N45" s="59"/>
      <c r="O45" s="59"/>
      <c r="P45" s="79">
        <f t="shared" si="2"/>
        <v>0</v>
      </c>
      <c r="Q45" s="59"/>
      <c r="R45" s="59"/>
      <c r="S45" s="59"/>
      <c r="T45" s="71">
        <f t="shared" si="3"/>
        <v>0</v>
      </c>
      <c r="U45" s="82">
        <f t="shared" si="0"/>
        <v>0</v>
      </c>
    </row>
    <row r="46" spans="1:21" ht="27" customHeight="1">
      <c r="A46" s="129" t="s">
        <v>164</v>
      </c>
      <c r="B46" s="129" t="s">
        <v>176</v>
      </c>
      <c r="C46" s="129" t="s">
        <v>109</v>
      </c>
      <c r="D46" s="8" t="s">
        <v>18</v>
      </c>
      <c r="E46" s="59">
        <v>10</v>
      </c>
      <c r="F46" s="59">
        <v>10</v>
      </c>
      <c r="G46" s="59">
        <v>10</v>
      </c>
      <c r="H46" s="69">
        <f t="shared" si="4"/>
        <v>30</v>
      </c>
      <c r="I46" s="59">
        <v>5</v>
      </c>
      <c r="J46" s="59">
        <v>10</v>
      </c>
      <c r="K46" s="59">
        <v>5</v>
      </c>
      <c r="L46" s="70">
        <f t="shared" si="1"/>
        <v>20</v>
      </c>
      <c r="M46" s="59">
        <v>0</v>
      </c>
      <c r="N46" s="59">
        <v>10</v>
      </c>
      <c r="O46" s="59">
        <v>10</v>
      </c>
      <c r="P46" s="79">
        <f t="shared" si="2"/>
        <v>20</v>
      </c>
      <c r="Q46" s="59">
        <v>10</v>
      </c>
      <c r="R46" s="59">
        <v>10</v>
      </c>
      <c r="S46" s="59">
        <v>10</v>
      </c>
      <c r="T46" s="71">
        <f t="shared" si="3"/>
        <v>30</v>
      </c>
      <c r="U46" s="82">
        <f t="shared" si="0"/>
        <v>100</v>
      </c>
    </row>
    <row r="47" spans="1:21" ht="27" customHeight="1">
      <c r="A47" s="130"/>
      <c r="B47" s="130"/>
      <c r="C47" s="130"/>
      <c r="D47" s="8" t="s">
        <v>19</v>
      </c>
      <c r="E47" s="59">
        <v>10</v>
      </c>
      <c r="F47" s="59">
        <v>10</v>
      </c>
      <c r="G47" s="59">
        <v>6</v>
      </c>
      <c r="H47" s="69">
        <f t="shared" si="4"/>
        <v>26</v>
      </c>
      <c r="I47" s="59"/>
      <c r="J47" s="59"/>
      <c r="K47" s="60"/>
      <c r="L47" s="70">
        <f t="shared" si="1"/>
        <v>0</v>
      </c>
      <c r="M47" s="59"/>
      <c r="N47" s="59"/>
      <c r="O47" s="59"/>
      <c r="P47" s="79">
        <f t="shared" si="2"/>
        <v>0</v>
      </c>
      <c r="Q47" s="59"/>
      <c r="R47" s="59"/>
      <c r="S47" s="59"/>
      <c r="T47" s="71">
        <f t="shared" si="3"/>
        <v>0</v>
      </c>
      <c r="U47" s="82">
        <f t="shared" si="0"/>
        <v>26</v>
      </c>
    </row>
    <row r="48" spans="1:21" ht="27" customHeight="1">
      <c r="A48" s="129" t="s">
        <v>164</v>
      </c>
      <c r="B48" s="129" t="s">
        <v>176</v>
      </c>
      <c r="C48" s="131" t="s">
        <v>274</v>
      </c>
      <c r="D48" s="8" t="s">
        <v>18</v>
      </c>
      <c r="E48" s="59">
        <v>1</v>
      </c>
      <c r="F48" s="59">
        <v>1</v>
      </c>
      <c r="G48" s="59">
        <v>1</v>
      </c>
      <c r="H48" s="69">
        <f t="shared" si="4"/>
        <v>3</v>
      </c>
      <c r="I48" s="59">
        <v>1</v>
      </c>
      <c r="J48" s="59">
        <v>1</v>
      </c>
      <c r="K48" s="59">
        <v>1</v>
      </c>
      <c r="L48" s="70">
        <f t="shared" si="1"/>
        <v>3</v>
      </c>
      <c r="M48" s="59">
        <v>1</v>
      </c>
      <c r="N48" s="59">
        <v>1</v>
      </c>
      <c r="O48" s="59">
        <v>1</v>
      </c>
      <c r="P48" s="79">
        <f t="shared" si="2"/>
        <v>3</v>
      </c>
      <c r="Q48" s="59">
        <v>1</v>
      </c>
      <c r="R48" s="59">
        <v>1</v>
      </c>
      <c r="S48" s="59">
        <v>1</v>
      </c>
      <c r="T48" s="71">
        <f t="shared" si="3"/>
        <v>3</v>
      </c>
      <c r="U48" s="82">
        <f t="shared" si="0"/>
        <v>12</v>
      </c>
    </row>
    <row r="49" spans="1:21" ht="27" customHeight="1">
      <c r="A49" s="130"/>
      <c r="B49" s="130"/>
      <c r="C49" s="131"/>
      <c r="D49" s="8" t="s">
        <v>19</v>
      </c>
      <c r="E49" s="59">
        <v>1</v>
      </c>
      <c r="F49" s="59">
        <v>1</v>
      </c>
      <c r="G49" s="65">
        <v>1</v>
      </c>
      <c r="H49" s="69">
        <f t="shared" si="4"/>
        <v>3</v>
      </c>
      <c r="I49" s="59"/>
      <c r="J49" s="59"/>
      <c r="K49" s="59"/>
      <c r="L49" s="70">
        <f t="shared" si="1"/>
        <v>0</v>
      </c>
      <c r="M49" s="59"/>
      <c r="N49" s="59"/>
      <c r="O49" s="59"/>
      <c r="P49" s="79">
        <f t="shared" si="2"/>
        <v>0</v>
      </c>
      <c r="Q49" s="59"/>
      <c r="R49" s="59"/>
      <c r="S49" s="59"/>
      <c r="T49" s="71">
        <f t="shared" si="3"/>
        <v>0</v>
      </c>
      <c r="U49" s="82">
        <f t="shared" si="0"/>
        <v>3</v>
      </c>
    </row>
    <row r="50" spans="1:21" ht="27" customHeight="1">
      <c r="A50" s="129" t="s">
        <v>164</v>
      </c>
      <c r="B50" s="129" t="s">
        <v>176</v>
      </c>
      <c r="C50" s="131" t="s">
        <v>290</v>
      </c>
      <c r="D50" s="8" t="s">
        <v>18</v>
      </c>
      <c r="E50" s="59">
        <v>0</v>
      </c>
      <c r="F50" s="59">
        <v>0</v>
      </c>
      <c r="G50" s="65">
        <v>1</v>
      </c>
      <c r="H50" s="69">
        <f t="shared" si="4"/>
        <v>1</v>
      </c>
      <c r="I50" s="59">
        <v>0</v>
      </c>
      <c r="J50" s="59">
        <v>0</v>
      </c>
      <c r="K50" s="59">
        <v>0</v>
      </c>
      <c r="L50" s="70"/>
      <c r="M50" s="59">
        <v>0</v>
      </c>
      <c r="N50" s="59">
        <v>1</v>
      </c>
      <c r="O50" s="59">
        <v>0</v>
      </c>
      <c r="P50" s="79"/>
      <c r="Q50" s="59">
        <v>0</v>
      </c>
      <c r="R50" s="59">
        <v>0</v>
      </c>
      <c r="S50" s="59">
        <v>0</v>
      </c>
      <c r="T50" s="71"/>
      <c r="U50" s="82">
        <f t="shared" si="0"/>
        <v>1</v>
      </c>
    </row>
    <row r="51" spans="1:21" ht="27" customHeight="1">
      <c r="A51" s="130"/>
      <c r="B51" s="130"/>
      <c r="C51" s="131"/>
      <c r="D51" s="8" t="s">
        <v>19</v>
      </c>
      <c r="E51" s="59">
        <v>0</v>
      </c>
      <c r="F51" s="59">
        <v>0</v>
      </c>
      <c r="G51" s="65">
        <v>0</v>
      </c>
      <c r="H51" s="69">
        <f t="shared" si="4"/>
        <v>0</v>
      </c>
      <c r="I51" s="59"/>
      <c r="J51" s="59"/>
      <c r="K51" s="59"/>
      <c r="L51" s="70"/>
      <c r="M51" s="59"/>
      <c r="N51" s="59"/>
      <c r="O51" s="59"/>
      <c r="P51" s="79"/>
      <c r="Q51" s="59"/>
      <c r="R51" s="59"/>
      <c r="S51" s="59"/>
      <c r="T51" s="71"/>
      <c r="U51" s="82">
        <f t="shared" si="0"/>
        <v>0</v>
      </c>
    </row>
    <row r="52" spans="1:21" ht="27" customHeight="1">
      <c r="A52" s="131" t="s">
        <v>164</v>
      </c>
      <c r="B52" s="131" t="s">
        <v>176</v>
      </c>
      <c r="C52" s="131" t="s">
        <v>260</v>
      </c>
      <c r="D52" s="8" t="s">
        <v>18</v>
      </c>
      <c r="E52" s="59">
        <v>0</v>
      </c>
      <c r="F52" s="59">
        <v>1</v>
      </c>
      <c r="G52" s="59">
        <v>0</v>
      </c>
      <c r="H52" s="69">
        <f t="shared" si="4"/>
        <v>1</v>
      </c>
      <c r="I52" s="59">
        <v>0</v>
      </c>
      <c r="J52" s="59">
        <v>0</v>
      </c>
      <c r="K52" s="59">
        <v>0</v>
      </c>
      <c r="L52" s="70">
        <f t="shared" si="1"/>
        <v>0</v>
      </c>
      <c r="M52" s="59">
        <v>0</v>
      </c>
      <c r="N52" s="59">
        <v>0</v>
      </c>
      <c r="O52" s="59">
        <v>0</v>
      </c>
      <c r="P52" s="79">
        <f t="shared" si="2"/>
        <v>0</v>
      </c>
      <c r="Q52" s="59">
        <v>1</v>
      </c>
      <c r="R52" s="59">
        <v>0</v>
      </c>
      <c r="S52" s="59">
        <v>0</v>
      </c>
      <c r="T52" s="71">
        <f t="shared" si="3"/>
        <v>1</v>
      </c>
      <c r="U52" s="82">
        <f t="shared" si="0"/>
        <v>2</v>
      </c>
    </row>
    <row r="53" spans="1:21" ht="27" customHeight="1">
      <c r="A53" s="131"/>
      <c r="B53" s="131"/>
      <c r="C53" s="131"/>
      <c r="D53" s="8" t="s">
        <v>19</v>
      </c>
      <c r="E53" s="59">
        <v>0</v>
      </c>
      <c r="F53" s="59">
        <v>1</v>
      </c>
      <c r="G53" s="59">
        <v>0</v>
      </c>
      <c r="H53" s="69">
        <f t="shared" si="4"/>
        <v>1</v>
      </c>
      <c r="I53" s="59"/>
      <c r="J53" s="59"/>
      <c r="K53" s="60"/>
      <c r="L53" s="70">
        <f t="shared" si="1"/>
        <v>0</v>
      </c>
      <c r="M53" s="59"/>
      <c r="N53" s="59"/>
      <c r="O53" s="59"/>
      <c r="P53" s="79">
        <f t="shared" si="2"/>
        <v>0</v>
      </c>
      <c r="Q53" s="59"/>
      <c r="R53" s="59"/>
      <c r="S53" s="59"/>
      <c r="T53" s="71">
        <f t="shared" si="3"/>
        <v>0</v>
      </c>
      <c r="U53" s="82">
        <f t="shared" si="0"/>
        <v>1</v>
      </c>
    </row>
    <row r="54" spans="1:21" s="49" customFormat="1" ht="27" customHeight="1">
      <c r="A54" s="39"/>
      <c r="B54" s="39"/>
      <c r="C54" s="39"/>
      <c r="D54" s="85"/>
      <c r="E54" s="86"/>
      <c r="F54" s="86"/>
      <c r="G54" s="86"/>
      <c r="H54" s="87"/>
      <c r="I54" s="86"/>
      <c r="J54" s="86"/>
      <c r="K54" s="88"/>
      <c r="L54" s="89"/>
      <c r="M54" s="86"/>
      <c r="N54" s="86"/>
      <c r="O54" s="86"/>
      <c r="P54" s="90"/>
      <c r="Q54" s="86"/>
      <c r="R54" s="86"/>
      <c r="S54" s="86"/>
      <c r="T54" s="91"/>
      <c r="U54" s="92"/>
    </row>
    <row r="55" spans="1:21" s="49" customFormat="1" ht="27" customHeight="1">
      <c r="A55" s="132" t="s">
        <v>313</v>
      </c>
      <c r="B55" s="132"/>
      <c r="C55" s="39"/>
      <c r="D55" s="132" t="s">
        <v>317</v>
      </c>
      <c r="E55" s="132"/>
      <c r="F55" s="132"/>
      <c r="G55" s="86"/>
      <c r="H55" s="87"/>
      <c r="I55" s="86"/>
      <c r="J55" s="86"/>
      <c r="K55" s="88"/>
      <c r="L55" s="89"/>
      <c r="M55" s="86"/>
      <c r="N55" s="86"/>
      <c r="O55" s="86"/>
      <c r="P55" s="90"/>
      <c r="Q55" s="86"/>
      <c r="R55" s="86"/>
      <c r="S55" s="86"/>
      <c r="T55" s="91"/>
      <c r="U55" s="92"/>
    </row>
    <row r="56" spans="1:21" s="49" customFormat="1" ht="27" customHeight="1">
      <c r="A56" s="132"/>
      <c r="B56" s="132"/>
      <c r="C56" s="39"/>
      <c r="D56" s="132"/>
      <c r="E56" s="132"/>
      <c r="F56" s="132"/>
      <c r="G56" s="86"/>
      <c r="H56" s="87"/>
      <c r="I56" s="86"/>
      <c r="J56" s="86"/>
      <c r="K56" s="88"/>
      <c r="L56" s="89"/>
      <c r="M56" s="86"/>
      <c r="N56" s="86"/>
      <c r="O56" s="86"/>
      <c r="P56" s="90"/>
      <c r="Q56" s="86"/>
      <c r="R56" s="86"/>
      <c r="S56" s="86"/>
      <c r="T56" s="91"/>
      <c r="U56" s="92"/>
    </row>
    <row r="57" spans="1:21" ht="27" customHeight="1">
      <c r="A57" s="6"/>
      <c r="B57" s="6"/>
      <c r="C57" s="6"/>
      <c r="D57" s="6"/>
    </row>
    <row r="58" spans="1:21" ht="27" customHeight="1">
      <c r="A58" s="6"/>
      <c r="B58" s="6"/>
      <c r="C58" s="6"/>
      <c r="D58" s="144" t="s">
        <v>320</v>
      </c>
      <c r="E58" s="144"/>
      <c r="F58" s="144"/>
      <c r="G58" s="144"/>
      <c r="H58" s="144"/>
      <c r="I58" s="144"/>
      <c r="N58" s="168"/>
      <c r="O58" s="127"/>
      <c r="P58" s="127"/>
      <c r="Q58" s="127"/>
      <c r="R58" s="127"/>
      <c r="S58" s="127"/>
    </row>
    <row r="59" spans="1:21" ht="27" customHeight="1">
      <c r="A59" s="144"/>
      <c r="B59" s="144"/>
      <c r="C59" s="144"/>
      <c r="D59" s="144"/>
      <c r="E59" s="144"/>
      <c r="F59" s="144"/>
      <c r="G59" s="144"/>
      <c r="H59" s="144"/>
      <c r="I59" s="144"/>
      <c r="N59" s="127"/>
      <c r="O59" s="127"/>
      <c r="P59" s="127"/>
      <c r="Q59" s="127"/>
      <c r="R59" s="127"/>
      <c r="S59" s="127"/>
    </row>
    <row r="60" spans="1:21" ht="27" customHeight="1">
      <c r="A60" s="144"/>
      <c r="B60" s="144"/>
      <c r="C60" s="144"/>
      <c r="D60" s="144"/>
      <c r="E60" s="144"/>
      <c r="F60" s="144"/>
      <c r="G60" s="144"/>
      <c r="H60" s="144"/>
      <c r="I60" s="144"/>
      <c r="N60" s="127"/>
      <c r="O60" s="127"/>
      <c r="P60" s="127"/>
      <c r="Q60" s="127"/>
      <c r="R60" s="127"/>
      <c r="S60" s="127"/>
    </row>
    <row r="61" spans="1:21" ht="27" customHeight="1">
      <c r="A61" s="144"/>
      <c r="B61" s="144"/>
      <c r="C61" s="144"/>
      <c r="D61" s="6"/>
    </row>
    <row r="62" spans="1:21" ht="27" customHeight="1">
      <c r="A62" s="144"/>
      <c r="B62" s="144"/>
      <c r="C62" s="144"/>
      <c r="D62" s="6"/>
    </row>
    <row r="63" spans="1:21" ht="27" customHeight="1">
      <c r="A63" s="144"/>
      <c r="B63" s="144"/>
      <c r="C63" s="144"/>
      <c r="D63" s="6"/>
    </row>
    <row r="64" spans="1:21" ht="27" customHeight="1">
      <c r="A64" s="144"/>
      <c r="B64" s="144"/>
      <c r="C64" s="144"/>
      <c r="D64" s="6"/>
    </row>
    <row r="65" spans="1:4" ht="27" customHeight="1">
      <c r="A65" s="144"/>
      <c r="B65" s="144"/>
      <c r="C65" s="144"/>
      <c r="D65" s="6"/>
    </row>
    <row r="66" spans="1:4" ht="27" customHeight="1">
      <c r="A66" s="144"/>
      <c r="B66" s="144"/>
      <c r="C66" s="144"/>
      <c r="D66" s="6"/>
    </row>
    <row r="67" spans="1:4" ht="27" customHeight="1">
      <c r="A67" s="144"/>
      <c r="B67" s="144"/>
      <c r="C67" s="144"/>
      <c r="D67" s="6"/>
    </row>
    <row r="68" spans="1:4" ht="27" customHeight="1">
      <c r="A68" s="144"/>
      <c r="B68" s="144"/>
      <c r="C68" s="144"/>
      <c r="D68" s="6"/>
    </row>
    <row r="69" spans="1:4" ht="27" customHeight="1">
      <c r="A69" s="144"/>
      <c r="B69" s="144"/>
      <c r="C69" s="144"/>
      <c r="D69" s="6"/>
    </row>
    <row r="70" spans="1:4" ht="27" customHeight="1">
      <c r="A70" s="144"/>
      <c r="B70" s="144"/>
      <c r="C70" s="144"/>
      <c r="D70" s="6"/>
    </row>
    <row r="71" spans="1:4" ht="27" customHeight="1">
      <c r="A71" s="144"/>
      <c r="B71" s="144"/>
      <c r="C71" s="144"/>
      <c r="D71" s="6"/>
    </row>
    <row r="72" spans="1:4" ht="27" customHeight="1">
      <c r="A72" s="144"/>
      <c r="B72" s="144"/>
      <c r="C72" s="144"/>
      <c r="D72" s="6"/>
    </row>
    <row r="73" spans="1:4" ht="27" customHeight="1">
      <c r="A73" s="144"/>
      <c r="B73" s="144"/>
      <c r="C73" s="144"/>
      <c r="D73" s="6"/>
    </row>
    <row r="74" spans="1:4" ht="27" customHeight="1">
      <c r="A74" s="144"/>
      <c r="B74" s="144"/>
      <c r="C74" s="144"/>
      <c r="D74" s="6"/>
    </row>
    <row r="75" spans="1:4" ht="27" customHeight="1">
      <c r="A75" s="144"/>
      <c r="B75" s="144"/>
      <c r="C75" s="144"/>
      <c r="D75" s="6"/>
    </row>
    <row r="76" spans="1:4" ht="27" customHeight="1">
      <c r="A76" s="144"/>
      <c r="B76" s="144"/>
      <c r="C76" s="144"/>
      <c r="D76" s="6"/>
    </row>
    <row r="77" spans="1:4" ht="27" customHeight="1">
      <c r="A77" s="144"/>
      <c r="B77" s="144"/>
      <c r="C77" s="144"/>
      <c r="D77" s="6"/>
    </row>
    <row r="78" spans="1:4" ht="27" customHeight="1">
      <c r="A78" s="144"/>
      <c r="B78" s="144"/>
      <c r="C78" s="144"/>
      <c r="D78" s="6"/>
    </row>
    <row r="79" spans="1:4" ht="27" customHeight="1">
      <c r="A79" s="144"/>
      <c r="B79" s="144"/>
      <c r="C79" s="144"/>
      <c r="D79" s="6"/>
    </row>
    <row r="80" spans="1:4" ht="27" customHeight="1">
      <c r="A80" s="144"/>
      <c r="B80" s="144"/>
      <c r="C80" s="144"/>
      <c r="D80" s="6"/>
    </row>
    <row r="81" spans="1:4" ht="27" customHeight="1">
      <c r="A81" s="144"/>
      <c r="B81" s="144"/>
      <c r="C81" s="144"/>
      <c r="D81" s="6"/>
    </row>
    <row r="82" spans="1:4" ht="27" customHeight="1">
      <c r="A82" s="144"/>
      <c r="B82" s="144"/>
      <c r="C82" s="144"/>
      <c r="D82" s="6"/>
    </row>
    <row r="83" spans="1:4" ht="27" customHeight="1">
      <c r="A83" s="144"/>
      <c r="B83" s="144"/>
      <c r="C83" s="144"/>
      <c r="D83" s="6"/>
    </row>
    <row r="84" spans="1:4" ht="27" customHeight="1">
      <c r="A84" s="144"/>
      <c r="B84" s="144"/>
      <c r="C84" s="144"/>
      <c r="D84" s="6"/>
    </row>
    <row r="85" spans="1:4" ht="27" customHeight="1">
      <c r="A85" s="144"/>
      <c r="B85" s="144"/>
      <c r="C85" s="144"/>
      <c r="D85" s="6"/>
    </row>
    <row r="86" spans="1:4" ht="27" customHeight="1">
      <c r="A86" s="144"/>
      <c r="B86" s="144"/>
      <c r="C86" s="144"/>
      <c r="D86" s="6"/>
    </row>
    <row r="87" spans="1:4" ht="27" customHeight="1">
      <c r="A87" s="144"/>
      <c r="B87" s="144"/>
      <c r="C87" s="144"/>
      <c r="D87" s="6"/>
    </row>
    <row r="88" spans="1:4" ht="27" customHeight="1">
      <c r="A88" s="144"/>
      <c r="B88" s="144"/>
      <c r="C88" s="144"/>
      <c r="D88" s="6"/>
    </row>
    <row r="89" spans="1:4" ht="27" customHeight="1">
      <c r="A89" s="144"/>
      <c r="B89" s="144"/>
      <c r="C89" s="144"/>
      <c r="D89" s="6"/>
    </row>
    <row r="90" spans="1:4" ht="27" customHeight="1">
      <c r="A90" s="144"/>
      <c r="B90" s="144"/>
      <c r="C90" s="144"/>
      <c r="D90" s="6"/>
    </row>
    <row r="91" spans="1:4" ht="27" customHeight="1">
      <c r="A91" s="144"/>
      <c r="B91" s="144"/>
      <c r="C91" s="144"/>
      <c r="D91" s="6"/>
    </row>
    <row r="92" spans="1:4" ht="27" customHeight="1">
      <c r="A92" s="144"/>
      <c r="B92" s="144"/>
      <c r="C92" s="144"/>
      <c r="D92" s="6"/>
    </row>
    <row r="93" spans="1:4" ht="27" customHeight="1">
      <c r="A93" s="144"/>
      <c r="B93" s="144"/>
      <c r="C93" s="144"/>
      <c r="D93" s="6"/>
    </row>
    <row r="94" spans="1:4" ht="27" customHeight="1">
      <c r="A94" s="144"/>
      <c r="B94" s="144"/>
      <c r="C94" s="144"/>
      <c r="D94" s="6"/>
    </row>
    <row r="95" spans="1:4" ht="27" customHeight="1">
      <c r="A95" s="144"/>
      <c r="B95" s="144"/>
      <c r="C95" s="144"/>
      <c r="D95" s="6"/>
    </row>
    <row r="96" spans="1:4" ht="27" customHeight="1">
      <c r="A96" s="144"/>
      <c r="B96" s="144"/>
      <c r="C96" s="144"/>
      <c r="D96" s="6"/>
    </row>
    <row r="97" spans="1:4" ht="27" customHeight="1">
      <c r="A97" s="144"/>
      <c r="B97" s="144"/>
      <c r="C97" s="144"/>
      <c r="D97" s="6"/>
    </row>
    <row r="98" spans="1:4" ht="27" customHeight="1">
      <c r="A98" s="144"/>
      <c r="B98" s="144"/>
      <c r="C98" s="144"/>
      <c r="D98" s="6"/>
    </row>
    <row r="99" spans="1:4" ht="27" customHeight="1">
      <c r="A99" s="144"/>
      <c r="B99" s="144"/>
      <c r="C99" s="144"/>
      <c r="D99" s="6"/>
    </row>
    <row r="100" spans="1:4" ht="27" customHeight="1">
      <c r="A100" s="144"/>
      <c r="B100" s="144"/>
      <c r="C100" s="144"/>
      <c r="D100" s="6"/>
    </row>
    <row r="101" spans="1:4" ht="27" customHeight="1">
      <c r="A101" s="144"/>
      <c r="B101" s="144"/>
      <c r="C101" s="144"/>
      <c r="D101" s="6"/>
    </row>
    <row r="102" spans="1:4" ht="27" customHeight="1">
      <c r="A102" s="144"/>
      <c r="B102" s="144"/>
      <c r="C102" s="144"/>
      <c r="D102" s="6"/>
    </row>
    <row r="103" spans="1:4" ht="27" customHeight="1">
      <c r="A103" s="144"/>
      <c r="B103" s="144"/>
      <c r="C103" s="144"/>
      <c r="D103" s="6"/>
    </row>
    <row r="104" spans="1:4" ht="27" customHeight="1">
      <c r="A104" s="144"/>
      <c r="B104" s="144"/>
      <c r="C104" s="144"/>
      <c r="D104" s="6"/>
    </row>
    <row r="105" spans="1:4" ht="27" customHeight="1">
      <c r="A105" s="144"/>
      <c r="B105" s="144"/>
      <c r="C105" s="144"/>
      <c r="D105" s="6"/>
    </row>
    <row r="106" spans="1:4" ht="27" customHeight="1">
      <c r="A106" s="144"/>
      <c r="B106" s="144"/>
      <c r="C106" s="144"/>
      <c r="D106" s="6"/>
    </row>
    <row r="107" spans="1:4" ht="27" customHeight="1">
      <c r="A107" s="144"/>
      <c r="B107" s="144"/>
      <c r="C107" s="144"/>
      <c r="D107" s="6"/>
    </row>
    <row r="108" spans="1:4" ht="27" customHeight="1">
      <c r="A108" s="144"/>
      <c r="B108" s="144"/>
      <c r="C108" s="144"/>
      <c r="D108" s="6"/>
    </row>
    <row r="109" spans="1:4" ht="27" customHeight="1">
      <c r="A109" s="144"/>
      <c r="B109" s="144"/>
      <c r="C109" s="144"/>
      <c r="D109" s="6"/>
    </row>
    <row r="110" spans="1:4" ht="27" customHeight="1">
      <c r="A110" s="144"/>
      <c r="B110" s="144"/>
      <c r="C110" s="144"/>
      <c r="D110" s="6"/>
    </row>
    <row r="111" spans="1:4" ht="27" customHeight="1">
      <c r="A111" s="144"/>
      <c r="B111" s="144"/>
      <c r="C111" s="144"/>
      <c r="D111" s="6"/>
    </row>
    <row r="112" spans="1:4" ht="27" customHeight="1">
      <c r="A112" s="144"/>
      <c r="B112" s="144"/>
      <c r="C112" s="144"/>
      <c r="D112" s="6"/>
    </row>
    <row r="113" spans="1:21" ht="27" customHeight="1">
      <c r="A113" s="144"/>
      <c r="B113" s="144"/>
      <c r="C113" s="144"/>
      <c r="D113" s="6"/>
    </row>
    <row r="114" spans="1:21" ht="27" customHeight="1">
      <c r="A114" s="144"/>
      <c r="B114" s="144"/>
      <c r="C114" s="144"/>
      <c r="D114" s="6"/>
    </row>
    <row r="115" spans="1:21" ht="27" customHeight="1">
      <c r="A115" s="144"/>
      <c r="B115" s="144"/>
      <c r="C115" s="144"/>
      <c r="D115" s="6"/>
    </row>
    <row r="116" spans="1:21" ht="27" customHeight="1">
      <c r="A116" s="144"/>
      <c r="B116" s="144"/>
      <c r="C116" s="144"/>
      <c r="D116" s="6"/>
    </row>
    <row r="117" spans="1:21" ht="27" customHeight="1">
      <c r="A117" s="144"/>
      <c r="B117" s="144"/>
      <c r="C117" s="144"/>
      <c r="D117" s="6"/>
    </row>
    <row r="118" spans="1:21" ht="27" customHeight="1">
      <c r="A118" s="144"/>
      <c r="B118" s="144"/>
      <c r="C118" s="144"/>
      <c r="D118" s="6"/>
    </row>
    <row r="119" spans="1:21" ht="27" customHeight="1">
      <c r="A119" s="144"/>
      <c r="B119" s="144"/>
      <c r="C119" s="144"/>
      <c r="D119" s="6"/>
    </row>
    <row r="120" spans="1:21" ht="27" customHeight="1">
      <c r="A120" s="144"/>
      <c r="B120" s="144"/>
      <c r="C120" s="144"/>
      <c r="D120" s="6"/>
    </row>
    <row r="121" spans="1:21" ht="27" customHeight="1">
      <c r="A121" s="142"/>
      <c r="B121" s="142"/>
      <c r="C121" s="145"/>
      <c r="D121" s="7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</row>
    <row r="122" spans="1:21" ht="27" customHeight="1">
      <c r="A122" s="142"/>
      <c r="B122" s="142"/>
      <c r="C122" s="145"/>
      <c r="D122" s="7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</row>
    <row r="123" spans="1:21" ht="27" customHeight="1">
      <c r="A123" s="142"/>
      <c r="B123" s="142"/>
      <c r="C123" s="142"/>
      <c r="D123" s="7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</row>
    <row r="124" spans="1:21" ht="27" customHeight="1">
      <c r="A124" s="142"/>
      <c r="B124" s="142"/>
      <c r="C124" s="142"/>
      <c r="D124" s="7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</row>
    <row r="125" spans="1:21" ht="27" customHeight="1">
      <c r="A125" s="142"/>
      <c r="B125" s="142"/>
      <c r="C125" s="142"/>
      <c r="D125" s="7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</row>
    <row r="126" spans="1:21" ht="27" customHeight="1">
      <c r="A126" s="142"/>
      <c r="B126" s="142"/>
      <c r="C126" s="142"/>
      <c r="D126" s="7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</row>
    <row r="127" spans="1:21" ht="27" customHeight="1">
      <c r="A127" s="142"/>
      <c r="B127" s="142"/>
      <c r="C127" s="142"/>
      <c r="D127" s="7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</row>
    <row r="128" spans="1:21" ht="27" customHeight="1">
      <c r="A128" s="142"/>
      <c r="B128" s="142"/>
      <c r="C128" s="142"/>
      <c r="D128" s="7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</row>
    <row r="129" spans="1:21" ht="27" customHeight="1">
      <c r="A129" s="142"/>
      <c r="B129" s="142"/>
      <c r="C129" s="145"/>
      <c r="D129" s="7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</row>
    <row r="130" spans="1:21" ht="27" customHeight="1">
      <c r="A130" s="142"/>
      <c r="B130" s="142"/>
      <c r="C130" s="145"/>
      <c r="D130" s="7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</row>
    <row r="131" spans="1:21" ht="27" customHeight="1">
      <c r="A131" s="142"/>
      <c r="B131" s="142"/>
      <c r="C131" s="142"/>
      <c r="D131" s="7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spans="1:21" ht="27" customHeight="1">
      <c r="A132" s="142"/>
      <c r="B132" s="142"/>
      <c r="C132" s="142"/>
      <c r="D132" s="7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</row>
    <row r="133" spans="1:21" ht="27" customHeight="1">
      <c r="A133" s="142"/>
      <c r="B133" s="142"/>
      <c r="C133" s="145"/>
      <c r="D133" s="7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</row>
    <row r="134" spans="1:21" ht="27" customHeight="1">
      <c r="A134" s="142"/>
      <c r="B134" s="142"/>
      <c r="C134" s="145"/>
      <c r="D134" s="7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</row>
    <row r="135" spans="1:21" ht="27" customHeight="1">
      <c r="A135" s="142"/>
      <c r="B135" s="142"/>
      <c r="C135" s="142"/>
      <c r="D135" s="7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</row>
    <row r="136" spans="1:21" ht="27" customHeight="1">
      <c r="A136" s="142"/>
      <c r="B136" s="142"/>
      <c r="C136" s="142"/>
      <c r="D136" s="7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</row>
    <row r="137" spans="1:21" ht="27" customHeight="1">
      <c r="A137" s="142"/>
      <c r="B137" s="142"/>
      <c r="C137" s="142"/>
      <c r="D137" s="7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</row>
    <row r="138" spans="1:21" ht="27" customHeight="1">
      <c r="A138" s="142"/>
      <c r="B138" s="142"/>
      <c r="C138" s="142"/>
      <c r="D138" s="7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</row>
    <row r="139" spans="1:21" ht="27" customHeight="1">
      <c r="A139" s="142"/>
      <c r="B139" s="142"/>
      <c r="C139" s="142"/>
      <c r="D139" s="7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</row>
    <row r="140" spans="1:21" ht="27" customHeight="1">
      <c r="A140" s="142"/>
      <c r="B140" s="142"/>
      <c r="C140" s="142"/>
      <c r="D140" s="7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</row>
    <row r="141" spans="1:21" ht="27" customHeight="1">
      <c r="A141" s="142"/>
      <c r="B141" s="142"/>
      <c r="C141" s="142"/>
      <c r="D141" s="7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</row>
    <row r="142" spans="1:21" ht="27" customHeight="1">
      <c r="A142" s="142"/>
      <c r="B142" s="142"/>
      <c r="C142" s="142"/>
      <c r="D142" s="7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</row>
    <row r="143" spans="1:21" ht="27" customHeight="1">
      <c r="A143" s="142"/>
      <c r="B143" s="142"/>
      <c r="C143" s="142"/>
      <c r="D143" s="7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</row>
    <row r="144" spans="1:21" ht="27" customHeight="1">
      <c r="A144" s="142"/>
      <c r="B144" s="142"/>
      <c r="C144" s="142"/>
      <c r="D144" s="7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</row>
    <row r="145" spans="1:21" ht="27" customHeight="1">
      <c r="A145" s="142"/>
      <c r="B145" s="145"/>
      <c r="C145" s="145"/>
      <c r="D145" s="7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</row>
    <row r="146" spans="1:21" ht="27" customHeight="1">
      <c r="A146" s="142"/>
      <c r="B146" s="145"/>
      <c r="C146" s="145"/>
      <c r="D146" s="7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</row>
    <row r="147" spans="1:21" ht="27" customHeight="1">
      <c r="A147" s="142"/>
      <c r="B147" s="145"/>
      <c r="C147" s="142"/>
      <c r="D147" s="7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</row>
    <row r="148" spans="1:21" ht="27" customHeight="1">
      <c r="A148" s="142"/>
      <c r="B148" s="145"/>
      <c r="C148" s="142"/>
      <c r="D148" s="7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</row>
    <row r="149" spans="1:21" ht="27" customHeight="1">
      <c r="A149" s="142"/>
      <c r="B149" s="142"/>
      <c r="C149" s="142"/>
      <c r="D149" s="7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</row>
    <row r="150" spans="1:21" ht="27" customHeight="1">
      <c r="A150" s="142"/>
      <c r="B150" s="142"/>
      <c r="C150" s="142"/>
      <c r="D150" s="7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</row>
    <row r="151" spans="1:21" ht="27" customHeight="1">
      <c r="A151" s="142"/>
      <c r="B151" s="142"/>
      <c r="C151" s="142"/>
      <c r="D151" s="7"/>
    </row>
    <row r="152" spans="1:21" ht="27" customHeight="1">
      <c r="A152" s="142"/>
      <c r="B152" s="142"/>
      <c r="C152" s="142"/>
      <c r="D152" s="7"/>
    </row>
    <row r="153" spans="1:21" ht="27" customHeight="1">
      <c r="A153" s="142"/>
      <c r="B153" s="142"/>
      <c r="C153" s="142"/>
      <c r="D153" s="7"/>
    </row>
    <row r="154" spans="1:21" ht="27" customHeight="1">
      <c r="A154" s="142"/>
      <c r="B154" s="142"/>
      <c r="C154" s="142"/>
      <c r="D154" s="7"/>
    </row>
    <row r="155" spans="1:21" ht="27" customHeight="1">
      <c r="A155" s="142"/>
      <c r="B155" s="142"/>
      <c r="C155" s="142"/>
      <c r="D155" s="7"/>
    </row>
    <row r="156" spans="1:21" ht="27" customHeight="1">
      <c r="A156" s="142"/>
      <c r="B156" s="142"/>
      <c r="C156" s="142"/>
      <c r="D156" s="7"/>
    </row>
    <row r="157" spans="1:21" ht="27" customHeight="1">
      <c r="A157" s="142"/>
      <c r="B157" s="142"/>
      <c r="C157" s="142"/>
      <c r="D157" s="7"/>
    </row>
    <row r="158" spans="1:21" ht="27" customHeight="1">
      <c r="A158" s="142"/>
      <c r="B158" s="142"/>
      <c r="C158" s="142"/>
      <c r="D158" s="7"/>
    </row>
    <row r="159" spans="1:21" ht="27" customHeight="1">
      <c r="A159" s="142"/>
      <c r="B159" s="142"/>
      <c r="C159" s="142"/>
      <c r="D159" s="7"/>
    </row>
    <row r="160" spans="1:21" ht="27" customHeight="1">
      <c r="A160" s="142"/>
      <c r="B160" s="142"/>
      <c r="C160" s="142"/>
      <c r="D160" s="7"/>
    </row>
    <row r="161" spans="1:4" ht="27" customHeight="1">
      <c r="A161" s="142"/>
      <c r="B161" s="142"/>
      <c r="C161" s="142"/>
      <c r="D161" s="7"/>
    </row>
    <row r="162" spans="1:4" ht="27" customHeight="1">
      <c r="A162" s="142"/>
      <c r="B162" s="142"/>
      <c r="C162" s="142"/>
      <c r="D162" s="7"/>
    </row>
    <row r="163" spans="1:4" ht="27" customHeight="1">
      <c r="A163" s="142"/>
      <c r="B163" s="142"/>
      <c r="C163" s="142"/>
      <c r="D163" s="7"/>
    </row>
    <row r="164" spans="1:4" ht="27" customHeight="1">
      <c r="A164" s="142"/>
      <c r="B164" s="142"/>
      <c r="C164" s="142"/>
      <c r="D164" s="7"/>
    </row>
    <row r="165" spans="1:4" ht="27" customHeight="1">
      <c r="A165" s="142"/>
      <c r="B165" s="142"/>
      <c r="C165" s="142"/>
      <c r="D165" s="7"/>
    </row>
    <row r="166" spans="1:4" ht="27" customHeight="1">
      <c r="A166" s="142"/>
      <c r="B166" s="142"/>
      <c r="C166" s="142"/>
      <c r="D166" s="7"/>
    </row>
    <row r="167" spans="1:4" ht="27" customHeight="1">
      <c r="A167" s="142"/>
      <c r="B167" s="142"/>
      <c r="C167" s="142"/>
      <c r="D167" s="7"/>
    </row>
    <row r="168" spans="1:4" ht="27" customHeight="1">
      <c r="A168" s="142"/>
      <c r="B168" s="142"/>
      <c r="C168" s="142"/>
      <c r="D168" s="7"/>
    </row>
    <row r="169" spans="1:4" ht="27" customHeight="1">
      <c r="A169" s="142"/>
      <c r="B169" s="142"/>
      <c r="C169" s="142"/>
      <c r="D169" s="7"/>
    </row>
    <row r="170" spans="1:4" ht="27" customHeight="1">
      <c r="A170" s="142"/>
      <c r="B170" s="142"/>
      <c r="C170" s="142"/>
      <c r="D170" s="7"/>
    </row>
    <row r="171" spans="1:4" ht="27" customHeight="1">
      <c r="A171" s="142"/>
      <c r="B171" s="142"/>
      <c r="C171" s="142"/>
      <c r="D171" s="7"/>
    </row>
    <row r="172" spans="1:4" ht="27" customHeight="1">
      <c r="A172" s="142"/>
      <c r="B172" s="142"/>
      <c r="C172" s="142"/>
      <c r="D172" s="7"/>
    </row>
    <row r="173" spans="1:4" ht="27" customHeight="1">
      <c r="A173" s="142"/>
      <c r="B173" s="142"/>
      <c r="C173" s="142"/>
      <c r="D173" s="7"/>
    </row>
    <row r="174" spans="1:4" ht="27" customHeight="1">
      <c r="A174" s="142"/>
      <c r="B174" s="142"/>
      <c r="C174" s="142"/>
      <c r="D174" s="7"/>
    </row>
    <row r="175" spans="1:4" ht="27" customHeight="1">
      <c r="A175" s="142"/>
      <c r="B175" s="142"/>
      <c r="C175" s="142"/>
      <c r="D175" s="7"/>
    </row>
    <row r="176" spans="1:4" ht="27" customHeight="1">
      <c r="A176" s="142"/>
      <c r="B176" s="142"/>
      <c r="C176" s="142"/>
      <c r="D176" s="7"/>
    </row>
    <row r="177" spans="1:4" ht="27" customHeight="1">
      <c r="A177" s="142"/>
      <c r="B177" s="142"/>
      <c r="C177" s="142"/>
      <c r="D177" s="7"/>
    </row>
    <row r="178" spans="1:4" ht="27" customHeight="1">
      <c r="A178" s="142"/>
      <c r="B178" s="142"/>
      <c r="C178" s="142"/>
      <c r="D178" s="7"/>
    </row>
    <row r="179" spans="1:4" ht="27" customHeight="1">
      <c r="A179" s="142"/>
      <c r="B179" s="142"/>
      <c r="C179" s="142"/>
      <c r="D179" s="7"/>
    </row>
    <row r="180" spans="1:4" ht="27" customHeight="1">
      <c r="A180" s="142"/>
      <c r="B180" s="142"/>
      <c r="C180" s="142"/>
      <c r="D180" s="7"/>
    </row>
    <row r="181" spans="1:4" ht="27" customHeight="1">
      <c r="A181" s="142"/>
      <c r="B181" s="142"/>
      <c r="C181" s="142"/>
      <c r="D181" s="7"/>
    </row>
    <row r="182" spans="1:4" ht="27" customHeight="1">
      <c r="A182" s="142"/>
      <c r="B182" s="142"/>
      <c r="C182" s="142"/>
      <c r="D182" s="7"/>
    </row>
    <row r="183" spans="1:4" ht="27" customHeight="1">
      <c r="A183" s="142"/>
      <c r="B183" s="142"/>
      <c r="C183" s="142"/>
      <c r="D183" s="7"/>
    </row>
    <row r="184" spans="1:4" ht="27" customHeight="1">
      <c r="A184" s="142"/>
      <c r="B184" s="142"/>
      <c r="C184" s="142"/>
      <c r="D184" s="7"/>
    </row>
    <row r="185" spans="1:4" ht="27" customHeight="1">
      <c r="A185" s="142"/>
      <c r="B185" s="142"/>
      <c r="C185" s="142"/>
      <c r="D185" s="7"/>
    </row>
    <row r="186" spans="1:4" ht="27" customHeight="1">
      <c r="A186" s="142"/>
      <c r="B186" s="142"/>
      <c r="C186" s="142"/>
      <c r="D186" s="7"/>
    </row>
    <row r="187" spans="1:4" ht="27" customHeight="1">
      <c r="A187" s="142"/>
      <c r="B187" s="142"/>
      <c r="C187" s="142"/>
      <c r="D187" s="7"/>
    </row>
    <row r="188" spans="1:4" ht="27" customHeight="1">
      <c r="A188" s="142"/>
      <c r="B188" s="142"/>
      <c r="C188" s="142"/>
      <c r="D188" s="7"/>
    </row>
    <row r="189" spans="1:4" ht="27" customHeight="1">
      <c r="A189" s="142"/>
      <c r="B189" s="142"/>
      <c r="C189" s="142"/>
      <c r="D189" s="7"/>
    </row>
    <row r="190" spans="1:4" ht="27" customHeight="1">
      <c r="A190" s="142"/>
      <c r="B190" s="142"/>
      <c r="C190" s="142"/>
      <c r="D190" s="7"/>
    </row>
    <row r="191" spans="1:4" ht="27" customHeight="1">
      <c r="A191" s="142"/>
      <c r="B191" s="142"/>
      <c r="C191" s="142"/>
      <c r="D191" s="7"/>
    </row>
    <row r="192" spans="1:4" ht="27" customHeight="1">
      <c r="A192" s="142"/>
      <c r="B192" s="142"/>
      <c r="C192" s="142"/>
      <c r="D192" s="7"/>
    </row>
    <row r="193" spans="1:4" ht="27" customHeight="1">
      <c r="A193" s="142"/>
      <c r="B193" s="142"/>
      <c r="C193" s="142"/>
      <c r="D193" s="7"/>
    </row>
    <row r="194" spans="1:4" ht="27" customHeight="1">
      <c r="A194" s="142"/>
      <c r="B194" s="142"/>
      <c r="C194" s="142"/>
      <c r="D194" s="7"/>
    </row>
    <row r="195" spans="1:4" ht="27" customHeight="1">
      <c r="A195" s="142"/>
      <c r="B195" s="142"/>
      <c r="C195" s="142"/>
      <c r="D195" s="7"/>
    </row>
    <row r="196" spans="1:4" ht="27" customHeight="1">
      <c r="A196" s="142"/>
      <c r="B196" s="142"/>
      <c r="C196" s="142"/>
      <c r="D196" s="7"/>
    </row>
    <row r="197" spans="1:4" ht="27" customHeight="1">
      <c r="A197" s="142"/>
      <c r="B197" s="143"/>
      <c r="C197" s="142"/>
      <c r="D197" s="7"/>
    </row>
    <row r="198" spans="1:4" ht="27" customHeight="1">
      <c r="A198" s="142"/>
      <c r="B198" s="143"/>
      <c r="C198" s="142"/>
      <c r="D198" s="7"/>
    </row>
    <row r="199" spans="1:4" ht="27" customHeight="1">
      <c r="A199" s="142"/>
      <c r="B199" s="143"/>
      <c r="C199" s="142"/>
      <c r="D199" s="7"/>
    </row>
    <row r="200" spans="1:4" ht="27" customHeight="1">
      <c r="A200" s="142"/>
      <c r="B200" s="143"/>
      <c r="C200" s="142"/>
      <c r="D200" s="7"/>
    </row>
    <row r="201" spans="1:4" ht="27" customHeight="1">
      <c r="A201" s="142"/>
      <c r="B201" s="143"/>
      <c r="C201" s="142"/>
      <c r="D201" s="7"/>
    </row>
    <row r="202" spans="1:4" ht="27" customHeight="1">
      <c r="A202" s="142"/>
      <c r="B202" s="143"/>
      <c r="C202" s="142"/>
      <c r="D202" s="7"/>
    </row>
    <row r="203" spans="1:4" ht="27" customHeight="1">
      <c r="A203" s="142"/>
      <c r="B203" s="143"/>
      <c r="C203" s="142"/>
      <c r="D203" s="7"/>
    </row>
    <row r="204" spans="1:4" ht="27" customHeight="1">
      <c r="A204" s="142"/>
      <c r="B204" s="143"/>
      <c r="C204" s="142"/>
      <c r="D204" s="7"/>
    </row>
    <row r="205" spans="1:4" ht="27" customHeight="1">
      <c r="A205" s="142"/>
      <c r="B205" s="143"/>
      <c r="C205" s="142"/>
      <c r="D205" s="7"/>
    </row>
    <row r="206" spans="1:4" ht="27" customHeight="1">
      <c r="A206" s="142"/>
      <c r="B206" s="143"/>
      <c r="C206" s="142"/>
      <c r="D206" s="7"/>
    </row>
    <row r="207" spans="1:4" ht="27" customHeight="1">
      <c r="A207" s="142"/>
      <c r="B207" s="145"/>
      <c r="C207" s="142"/>
      <c r="D207" s="7"/>
    </row>
    <row r="208" spans="1:4" ht="27" customHeight="1">
      <c r="A208" s="142"/>
      <c r="B208" s="145"/>
      <c r="C208" s="142"/>
      <c r="D208" s="7"/>
    </row>
    <row r="209" spans="1:4" ht="27" customHeight="1">
      <c r="A209" s="142"/>
      <c r="B209" s="143"/>
      <c r="C209" s="142"/>
      <c r="D209" s="7"/>
    </row>
    <row r="210" spans="1:4" ht="27" customHeight="1">
      <c r="A210" s="142"/>
      <c r="B210" s="143"/>
      <c r="C210" s="142"/>
      <c r="D210" s="7"/>
    </row>
    <row r="211" spans="1:4" ht="27" customHeight="1">
      <c r="A211" s="142"/>
      <c r="B211" s="143"/>
      <c r="C211" s="142"/>
      <c r="D211" s="7"/>
    </row>
    <row r="212" spans="1:4" ht="27" customHeight="1">
      <c r="A212" s="142"/>
      <c r="B212" s="143"/>
      <c r="C212" s="142"/>
      <c r="D212" s="7"/>
    </row>
    <row r="213" spans="1:4" ht="27" customHeight="1">
      <c r="A213" s="142"/>
      <c r="B213" s="143"/>
      <c r="C213" s="142"/>
      <c r="D213" s="7"/>
    </row>
    <row r="214" spans="1:4" ht="27" customHeight="1">
      <c r="A214" s="142"/>
      <c r="B214" s="143"/>
      <c r="C214" s="142"/>
      <c r="D214" s="7"/>
    </row>
    <row r="215" spans="1:4" ht="27" customHeight="1">
      <c r="A215" s="142"/>
      <c r="B215" s="143"/>
      <c r="C215" s="142"/>
      <c r="D215" s="7"/>
    </row>
    <row r="216" spans="1:4" ht="27" customHeight="1">
      <c r="A216" s="142"/>
      <c r="B216" s="143"/>
      <c r="C216" s="142"/>
      <c r="D216" s="7"/>
    </row>
    <row r="217" spans="1:4" ht="27" customHeight="1">
      <c r="A217" s="142"/>
      <c r="B217" s="143"/>
      <c r="C217" s="142"/>
      <c r="D217" s="7"/>
    </row>
    <row r="218" spans="1:4" ht="27" customHeight="1">
      <c r="A218" s="142"/>
      <c r="B218" s="143"/>
      <c r="C218" s="142"/>
      <c r="D218" s="7"/>
    </row>
    <row r="219" spans="1:4" ht="27" customHeight="1">
      <c r="A219" s="142"/>
      <c r="B219" s="143"/>
      <c r="C219" s="142"/>
      <c r="D219" s="7"/>
    </row>
    <row r="220" spans="1:4" ht="27" customHeight="1">
      <c r="A220" s="142"/>
      <c r="B220" s="143"/>
      <c r="C220" s="142"/>
      <c r="D220" s="7"/>
    </row>
    <row r="221" spans="1:4" ht="27" customHeight="1">
      <c r="A221" s="142"/>
      <c r="B221" s="143"/>
      <c r="C221" s="142"/>
      <c r="D221" s="7"/>
    </row>
    <row r="222" spans="1:4" ht="27" customHeight="1">
      <c r="A222" s="142"/>
      <c r="B222" s="143"/>
      <c r="C222" s="142"/>
      <c r="D222" s="7"/>
    </row>
    <row r="223" spans="1:4" ht="27" customHeight="1">
      <c r="A223" s="142"/>
      <c r="B223" s="143"/>
      <c r="C223" s="142"/>
      <c r="D223" s="7"/>
    </row>
    <row r="224" spans="1:4" ht="27" customHeight="1">
      <c r="A224" s="142"/>
      <c r="B224" s="143"/>
      <c r="C224" s="142"/>
      <c r="D224" s="7"/>
    </row>
    <row r="225" spans="1:4">
      <c r="A225" s="142"/>
      <c r="B225" s="143"/>
      <c r="C225" s="142"/>
      <c r="D225" s="7"/>
    </row>
    <row r="226" spans="1:4">
      <c r="A226" s="142"/>
      <c r="B226" s="143"/>
      <c r="C226" s="142"/>
      <c r="D226" s="7"/>
    </row>
    <row r="227" spans="1:4" ht="27" customHeight="1">
      <c r="A227" s="142"/>
      <c r="B227" s="142"/>
      <c r="C227" s="142"/>
      <c r="D227" s="7"/>
    </row>
    <row r="228" spans="1:4" ht="27" customHeight="1">
      <c r="A228" s="142"/>
      <c r="B228" s="142"/>
      <c r="C228" s="142"/>
      <c r="D228" s="7"/>
    </row>
    <row r="229" spans="1:4" ht="27" customHeight="1">
      <c r="A229" s="142"/>
      <c r="B229" s="142"/>
      <c r="C229" s="142"/>
      <c r="D229" s="7"/>
    </row>
    <row r="230" spans="1:4" ht="27" customHeight="1">
      <c r="A230" s="142"/>
      <c r="B230" s="142"/>
      <c r="C230" s="142"/>
      <c r="D230" s="7"/>
    </row>
    <row r="231" spans="1:4" ht="27" customHeight="1">
      <c r="A231" s="142"/>
      <c r="B231" s="142"/>
      <c r="C231" s="142"/>
      <c r="D231" s="7"/>
    </row>
    <row r="232" spans="1:4" ht="27" customHeight="1">
      <c r="A232" s="142"/>
      <c r="B232" s="142"/>
      <c r="C232" s="142"/>
      <c r="D232" s="7"/>
    </row>
    <row r="233" spans="1:4" ht="27" customHeight="1">
      <c r="A233" s="142"/>
      <c r="B233" s="142"/>
      <c r="C233" s="142"/>
      <c r="D233" s="7"/>
    </row>
    <row r="234" spans="1:4" ht="27" customHeight="1">
      <c r="A234" s="142"/>
      <c r="B234" s="142"/>
      <c r="C234" s="142"/>
      <c r="D234" s="7"/>
    </row>
    <row r="235" spans="1:4" ht="27" customHeight="1">
      <c r="A235" s="142"/>
      <c r="B235" s="142"/>
      <c r="C235" s="142"/>
      <c r="D235" s="7"/>
    </row>
    <row r="236" spans="1:4" ht="27" customHeight="1">
      <c r="A236" s="142"/>
      <c r="B236" s="142"/>
      <c r="C236" s="142"/>
      <c r="D236" s="7"/>
    </row>
    <row r="237" spans="1:4" ht="27" customHeight="1">
      <c r="A237" s="142"/>
      <c r="B237" s="142"/>
      <c r="C237" s="142"/>
      <c r="D237" s="7"/>
    </row>
    <row r="238" spans="1:4" ht="27" customHeight="1">
      <c r="A238" s="142"/>
      <c r="B238" s="142"/>
      <c r="C238" s="142"/>
      <c r="D238" s="7"/>
    </row>
    <row r="239" spans="1:4" ht="27" customHeight="1">
      <c r="A239" s="142"/>
      <c r="B239" s="142"/>
      <c r="C239" s="142"/>
      <c r="D239" s="7"/>
    </row>
    <row r="240" spans="1:4" ht="27" customHeight="1">
      <c r="A240" s="142"/>
      <c r="B240" s="142"/>
      <c r="C240" s="142"/>
      <c r="D240" s="7"/>
    </row>
    <row r="241" spans="1:4" ht="27" customHeight="1">
      <c r="A241" s="142"/>
      <c r="B241" s="142"/>
      <c r="C241" s="142"/>
      <c r="D241" s="7"/>
    </row>
    <row r="242" spans="1:4" ht="27" customHeight="1">
      <c r="A242" s="142"/>
      <c r="B242" s="142"/>
      <c r="C242" s="142"/>
      <c r="D242" s="7"/>
    </row>
    <row r="243" spans="1:4" ht="27" customHeight="1">
      <c r="A243" s="142"/>
      <c r="B243" s="142"/>
      <c r="C243" s="142"/>
      <c r="D243" s="7"/>
    </row>
    <row r="244" spans="1:4" ht="27" customHeight="1">
      <c r="A244" s="142"/>
      <c r="B244" s="142"/>
      <c r="C244" s="142"/>
      <c r="D244" s="7"/>
    </row>
    <row r="245" spans="1:4" ht="27" customHeight="1">
      <c r="A245" s="142"/>
      <c r="B245" s="142"/>
      <c r="C245" s="142"/>
      <c r="D245" s="7"/>
    </row>
    <row r="246" spans="1:4" ht="27" customHeight="1">
      <c r="A246" s="142"/>
      <c r="B246" s="142"/>
      <c r="C246" s="142"/>
      <c r="D246" s="7"/>
    </row>
    <row r="247" spans="1:4">
      <c r="A247" s="142"/>
      <c r="B247" s="142"/>
      <c r="C247" s="142"/>
      <c r="D247" s="7"/>
    </row>
    <row r="248" spans="1:4">
      <c r="A248" s="142"/>
      <c r="B248" s="142"/>
      <c r="C248" s="142"/>
      <c r="D248" s="7"/>
    </row>
  </sheetData>
  <mergeCells count="361">
    <mergeCell ref="D55:F56"/>
    <mergeCell ref="A50:A51"/>
    <mergeCell ref="B50:B51"/>
    <mergeCell ref="C50:C51"/>
    <mergeCell ref="A12:A13"/>
    <mergeCell ref="B12:B13"/>
    <mergeCell ref="C12:C13"/>
    <mergeCell ref="A14:A15"/>
    <mergeCell ref="B14:B15"/>
    <mergeCell ref="C14:C15"/>
    <mergeCell ref="A20:A21"/>
    <mergeCell ref="B20:B21"/>
    <mergeCell ref="C20:C21"/>
    <mergeCell ref="A22:A23"/>
    <mergeCell ref="B22:B23"/>
    <mergeCell ref="C22:C23"/>
    <mergeCell ref="A16:A17"/>
    <mergeCell ref="B16:B17"/>
    <mergeCell ref="C16:C17"/>
    <mergeCell ref="A18:A19"/>
    <mergeCell ref="B18:B19"/>
    <mergeCell ref="C18:C19"/>
    <mergeCell ref="A24:A25"/>
    <mergeCell ref="B24:B25"/>
    <mergeCell ref="C24:C25"/>
    <mergeCell ref="A6:A7"/>
    <mergeCell ref="B6:B7"/>
    <mergeCell ref="C6:C7"/>
    <mergeCell ref="A8:A9"/>
    <mergeCell ref="B8:B9"/>
    <mergeCell ref="C8:C9"/>
    <mergeCell ref="A10:A11"/>
    <mergeCell ref="B10:B11"/>
    <mergeCell ref="C10:C11"/>
    <mergeCell ref="A32:A33"/>
    <mergeCell ref="B32:B33"/>
    <mergeCell ref="C32:C33"/>
    <mergeCell ref="C30:C31"/>
    <mergeCell ref="A38:A39"/>
    <mergeCell ref="B38:B39"/>
    <mergeCell ref="C38:C39"/>
    <mergeCell ref="A26:A27"/>
    <mergeCell ref="B26:B27"/>
    <mergeCell ref="C26:C27"/>
    <mergeCell ref="A28:A29"/>
    <mergeCell ref="B28:B29"/>
    <mergeCell ref="C28:C29"/>
    <mergeCell ref="A34:A35"/>
    <mergeCell ref="B34:B35"/>
    <mergeCell ref="C34:C35"/>
    <mergeCell ref="A36:A37"/>
    <mergeCell ref="B36:B37"/>
    <mergeCell ref="C36:C37"/>
    <mergeCell ref="B30:B31"/>
    <mergeCell ref="A30:A31"/>
    <mergeCell ref="A40:A41"/>
    <mergeCell ref="B40:B41"/>
    <mergeCell ref="C40:C41"/>
    <mergeCell ref="A48:A49"/>
    <mergeCell ref="B48:B49"/>
    <mergeCell ref="C48:C49"/>
    <mergeCell ref="A46:A47"/>
    <mergeCell ref="B46:B47"/>
    <mergeCell ref="C46:C47"/>
    <mergeCell ref="A42:A43"/>
    <mergeCell ref="B42:B43"/>
    <mergeCell ref="C42:C43"/>
    <mergeCell ref="A44:A45"/>
    <mergeCell ref="B44:B45"/>
    <mergeCell ref="C44:C45"/>
    <mergeCell ref="A52:A53"/>
    <mergeCell ref="B52:B53"/>
    <mergeCell ref="C52:C53"/>
    <mergeCell ref="A63:A64"/>
    <mergeCell ref="B63:B64"/>
    <mergeCell ref="C63:C64"/>
    <mergeCell ref="A65:A66"/>
    <mergeCell ref="B65:B66"/>
    <mergeCell ref="C65:C66"/>
    <mergeCell ref="A59:A60"/>
    <mergeCell ref="B59:B60"/>
    <mergeCell ref="C59:C60"/>
    <mergeCell ref="A61:A62"/>
    <mergeCell ref="B61:B62"/>
    <mergeCell ref="C61:C62"/>
    <mergeCell ref="A55:B56"/>
    <mergeCell ref="A71:A72"/>
    <mergeCell ref="B71:B72"/>
    <mergeCell ref="C71:C72"/>
    <mergeCell ref="A73:A74"/>
    <mergeCell ref="B73:B74"/>
    <mergeCell ref="C73:C74"/>
    <mergeCell ref="A67:A68"/>
    <mergeCell ref="B67:B68"/>
    <mergeCell ref="C67:C68"/>
    <mergeCell ref="A69:A70"/>
    <mergeCell ref="B69:B70"/>
    <mergeCell ref="C69:C70"/>
    <mergeCell ref="A79:A80"/>
    <mergeCell ref="B79:B80"/>
    <mergeCell ref="C79:C80"/>
    <mergeCell ref="A81:A82"/>
    <mergeCell ref="B81:B82"/>
    <mergeCell ref="C81:C82"/>
    <mergeCell ref="A75:A76"/>
    <mergeCell ref="B75:B76"/>
    <mergeCell ref="C75:C76"/>
    <mergeCell ref="A77:A78"/>
    <mergeCell ref="B77:B78"/>
    <mergeCell ref="C77:C78"/>
    <mergeCell ref="A87:A88"/>
    <mergeCell ref="B87:B88"/>
    <mergeCell ref="C87:C88"/>
    <mergeCell ref="A89:A90"/>
    <mergeCell ref="B89:B90"/>
    <mergeCell ref="C89:C90"/>
    <mergeCell ref="A83:A84"/>
    <mergeCell ref="B83:B84"/>
    <mergeCell ref="C83:C84"/>
    <mergeCell ref="A85:A86"/>
    <mergeCell ref="B85:B86"/>
    <mergeCell ref="C85:C86"/>
    <mergeCell ref="A95:A96"/>
    <mergeCell ref="B95:B96"/>
    <mergeCell ref="C95:C96"/>
    <mergeCell ref="A97:A98"/>
    <mergeCell ref="B97:B98"/>
    <mergeCell ref="C97:C98"/>
    <mergeCell ref="A91:A92"/>
    <mergeCell ref="B91:B92"/>
    <mergeCell ref="C91:C92"/>
    <mergeCell ref="A93:A94"/>
    <mergeCell ref="B93:B94"/>
    <mergeCell ref="C93:C94"/>
    <mergeCell ref="A103:A104"/>
    <mergeCell ref="B103:B104"/>
    <mergeCell ref="C103:C104"/>
    <mergeCell ref="A105:A106"/>
    <mergeCell ref="B105:B106"/>
    <mergeCell ref="C105:C106"/>
    <mergeCell ref="A99:A100"/>
    <mergeCell ref="B99:B100"/>
    <mergeCell ref="C99:C100"/>
    <mergeCell ref="A101:A102"/>
    <mergeCell ref="B101:B102"/>
    <mergeCell ref="C101:C102"/>
    <mergeCell ref="A111:A112"/>
    <mergeCell ref="B111:B112"/>
    <mergeCell ref="C111:C112"/>
    <mergeCell ref="A113:A114"/>
    <mergeCell ref="B113:B114"/>
    <mergeCell ref="C113:C114"/>
    <mergeCell ref="A107:A108"/>
    <mergeCell ref="B107:B108"/>
    <mergeCell ref="C107:C108"/>
    <mergeCell ref="A109:A110"/>
    <mergeCell ref="B109:B110"/>
    <mergeCell ref="C109:C110"/>
    <mergeCell ref="A119:A120"/>
    <mergeCell ref="B119:B120"/>
    <mergeCell ref="C119:C120"/>
    <mergeCell ref="A121:A122"/>
    <mergeCell ref="B121:B122"/>
    <mergeCell ref="C121:C122"/>
    <mergeCell ref="A115:A116"/>
    <mergeCell ref="B115:B116"/>
    <mergeCell ref="C115:C116"/>
    <mergeCell ref="A117:A118"/>
    <mergeCell ref="B117:B118"/>
    <mergeCell ref="C117:C118"/>
    <mergeCell ref="A127:A128"/>
    <mergeCell ref="B127:B128"/>
    <mergeCell ref="C127:C128"/>
    <mergeCell ref="A129:A130"/>
    <mergeCell ref="B129:B130"/>
    <mergeCell ref="C129:C130"/>
    <mergeCell ref="A123:A124"/>
    <mergeCell ref="B123:B124"/>
    <mergeCell ref="C123:C124"/>
    <mergeCell ref="A125:A126"/>
    <mergeCell ref="B125:B126"/>
    <mergeCell ref="C125:C126"/>
    <mergeCell ref="A135:A136"/>
    <mergeCell ref="B135:B136"/>
    <mergeCell ref="C135:C136"/>
    <mergeCell ref="A137:A138"/>
    <mergeCell ref="B137:B138"/>
    <mergeCell ref="C137:C138"/>
    <mergeCell ref="A131:A132"/>
    <mergeCell ref="B131:B132"/>
    <mergeCell ref="C131:C132"/>
    <mergeCell ref="A133:A134"/>
    <mergeCell ref="B133:B134"/>
    <mergeCell ref="C133:C134"/>
    <mergeCell ref="A143:A144"/>
    <mergeCell ref="B143:B144"/>
    <mergeCell ref="C143:C144"/>
    <mergeCell ref="A145:A146"/>
    <mergeCell ref="B145:B146"/>
    <mergeCell ref="C145:C146"/>
    <mergeCell ref="A139:A140"/>
    <mergeCell ref="B139:B140"/>
    <mergeCell ref="C139:C140"/>
    <mergeCell ref="A141:A142"/>
    <mergeCell ref="B141:B142"/>
    <mergeCell ref="C141:C142"/>
    <mergeCell ref="A151:A152"/>
    <mergeCell ref="B151:B152"/>
    <mergeCell ref="C151:C152"/>
    <mergeCell ref="A153:A154"/>
    <mergeCell ref="B153:B154"/>
    <mergeCell ref="C153:C154"/>
    <mergeCell ref="A147:A148"/>
    <mergeCell ref="B147:B148"/>
    <mergeCell ref="C147:C148"/>
    <mergeCell ref="A149:A150"/>
    <mergeCell ref="B149:B150"/>
    <mergeCell ref="C149:C150"/>
    <mergeCell ref="A159:A160"/>
    <mergeCell ref="B159:B160"/>
    <mergeCell ref="C159:C160"/>
    <mergeCell ref="A161:A162"/>
    <mergeCell ref="B161:B162"/>
    <mergeCell ref="C161:C162"/>
    <mergeCell ref="A155:A156"/>
    <mergeCell ref="B155:B156"/>
    <mergeCell ref="C155:C156"/>
    <mergeCell ref="A157:A158"/>
    <mergeCell ref="B157:B158"/>
    <mergeCell ref="C157:C158"/>
    <mergeCell ref="A167:A168"/>
    <mergeCell ref="B167:B168"/>
    <mergeCell ref="C167:C168"/>
    <mergeCell ref="A169:A170"/>
    <mergeCell ref="B169:B170"/>
    <mergeCell ref="C169:C170"/>
    <mergeCell ref="A163:A164"/>
    <mergeCell ref="B163:B164"/>
    <mergeCell ref="C163:C164"/>
    <mergeCell ref="A165:A166"/>
    <mergeCell ref="B165:B166"/>
    <mergeCell ref="C165:C166"/>
    <mergeCell ref="A175:A176"/>
    <mergeCell ref="B175:B176"/>
    <mergeCell ref="C175:C176"/>
    <mergeCell ref="A177:A178"/>
    <mergeCell ref="B177:B178"/>
    <mergeCell ref="C177:C178"/>
    <mergeCell ref="A171:A172"/>
    <mergeCell ref="B171:B172"/>
    <mergeCell ref="C171:C172"/>
    <mergeCell ref="A173:A174"/>
    <mergeCell ref="B173:B174"/>
    <mergeCell ref="C173:C174"/>
    <mergeCell ref="A183:A184"/>
    <mergeCell ref="B183:B184"/>
    <mergeCell ref="C183:C184"/>
    <mergeCell ref="A185:A186"/>
    <mergeCell ref="B185:B186"/>
    <mergeCell ref="C185:C186"/>
    <mergeCell ref="A179:A180"/>
    <mergeCell ref="B179:B180"/>
    <mergeCell ref="C179:C180"/>
    <mergeCell ref="A181:A182"/>
    <mergeCell ref="B181:B182"/>
    <mergeCell ref="C181:C182"/>
    <mergeCell ref="A191:A192"/>
    <mergeCell ref="B191:B192"/>
    <mergeCell ref="C191:C192"/>
    <mergeCell ref="A193:A194"/>
    <mergeCell ref="B193:B194"/>
    <mergeCell ref="C193:C194"/>
    <mergeCell ref="A187:A188"/>
    <mergeCell ref="B187:B188"/>
    <mergeCell ref="C187:C188"/>
    <mergeCell ref="A189:A190"/>
    <mergeCell ref="B189:B190"/>
    <mergeCell ref="C189:C190"/>
    <mergeCell ref="A199:A200"/>
    <mergeCell ref="B199:B200"/>
    <mergeCell ref="C199:C200"/>
    <mergeCell ref="A201:A202"/>
    <mergeCell ref="B201:B202"/>
    <mergeCell ref="C201:C202"/>
    <mergeCell ref="A195:A196"/>
    <mergeCell ref="B195:B196"/>
    <mergeCell ref="C195:C196"/>
    <mergeCell ref="A197:A198"/>
    <mergeCell ref="B197:B198"/>
    <mergeCell ref="C197:C198"/>
    <mergeCell ref="A207:A208"/>
    <mergeCell ref="B207:B208"/>
    <mergeCell ref="C207:C208"/>
    <mergeCell ref="A209:A210"/>
    <mergeCell ref="B209:B210"/>
    <mergeCell ref="C209:C210"/>
    <mergeCell ref="A203:A204"/>
    <mergeCell ref="B203:B204"/>
    <mergeCell ref="C203:C204"/>
    <mergeCell ref="A205:A206"/>
    <mergeCell ref="B205:B206"/>
    <mergeCell ref="C205:C206"/>
    <mergeCell ref="A215:A216"/>
    <mergeCell ref="B215:B216"/>
    <mergeCell ref="C215:C216"/>
    <mergeCell ref="A217:A218"/>
    <mergeCell ref="B217:B218"/>
    <mergeCell ref="C217:C218"/>
    <mergeCell ref="A211:A212"/>
    <mergeCell ref="B211:B212"/>
    <mergeCell ref="C211:C212"/>
    <mergeCell ref="A213:A214"/>
    <mergeCell ref="B213:B214"/>
    <mergeCell ref="C213:C214"/>
    <mergeCell ref="A223:A224"/>
    <mergeCell ref="B223:B224"/>
    <mergeCell ref="C223:C224"/>
    <mergeCell ref="A225:A226"/>
    <mergeCell ref="B225:B226"/>
    <mergeCell ref="C225:C226"/>
    <mergeCell ref="A219:A220"/>
    <mergeCell ref="B219:B220"/>
    <mergeCell ref="C219:C220"/>
    <mergeCell ref="A221:A222"/>
    <mergeCell ref="B221:B222"/>
    <mergeCell ref="C221:C222"/>
    <mergeCell ref="B231:B232"/>
    <mergeCell ref="C231:C232"/>
    <mergeCell ref="A233:A234"/>
    <mergeCell ref="B233:B234"/>
    <mergeCell ref="C233:C234"/>
    <mergeCell ref="A227:A228"/>
    <mergeCell ref="B227:B228"/>
    <mergeCell ref="C227:C228"/>
    <mergeCell ref="A229:A230"/>
    <mergeCell ref="B229:B230"/>
    <mergeCell ref="C229:C230"/>
    <mergeCell ref="D58:I60"/>
    <mergeCell ref="N58:S60"/>
    <mergeCell ref="A247:A248"/>
    <mergeCell ref="B247:B248"/>
    <mergeCell ref="C247:C248"/>
    <mergeCell ref="A243:A244"/>
    <mergeCell ref="B243:B244"/>
    <mergeCell ref="C243:C244"/>
    <mergeCell ref="A245:A246"/>
    <mergeCell ref="B245:B246"/>
    <mergeCell ref="C245:C246"/>
    <mergeCell ref="A239:A240"/>
    <mergeCell ref="B239:B240"/>
    <mergeCell ref="C239:C240"/>
    <mergeCell ref="A241:A242"/>
    <mergeCell ref="B241:B242"/>
    <mergeCell ref="C241:C242"/>
    <mergeCell ref="A235:A236"/>
    <mergeCell ref="B235:B236"/>
    <mergeCell ref="C235:C236"/>
    <mergeCell ref="A237:A238"/>
    <mergeCell ref="B237:B238"/>
    <mergeCell ref="C237:C238"/>
    <mergeCell ref="A231:A232"/>
  </mergeCells>
  <pageMargins left="0.7" right="0.7" top="0.75" bottom="0.75" header="0.3" footer="0.3"/>
  <pageSetup scale="7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SUBDIRECCION TECNICA 050418</vt:lpstr>
      <vt:lpstr>ADMINISTRATIVA</vt:lpstr>
      <vt:lpstr>BIENESTAR SOCIAL</vt:lpstr>
      <vt:lpstr>ASUNTOS JURÍDICOS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Rossy Leza</dc:creator>
  <cp:lastModifiedBy>ariadna Andrade</cp:lastModifiedBy>
  <cp:lastPrinted>2020-03-05T21:08:11Z</cp:lastPrinted>
  <dcterms:created xsi:type="dcterms:W3CDTF">2019-01-16T19:28:39Z</dcterms:created>
  <dcterms:modified xsi:type="dcterms:W3CDTF">2022-03-29T03:28:47Z</dcterms:modified>
</cp:coreProperties>
</file>